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0875" windowHeight="7935" activeTab="0"/>
  </bookViews>
  <sheets>
    <sheet name="Sheet1" sheetId="1" r:id="rId1"/>
  </sheets>
  <definedNames>
    <definedName name="_xlnm.Print_Area" localSheetId="0">'Sheet1'!$A$1:$E$47</definedName>
  </definedNames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D23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25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<sst xmlns="http://schemas.openxmlformats.org/spreadsheetml/2006/main" count="29" uniqueCount="27">
  <si>
    <t xml:space="preserve"> Financial Plan </t>
  </si>
  <si>
    <t>For CIP Reconciliation</t>
  </si>
  <si>
    <t>Fund Number:</t>
  </si>
  <si>
    <t>Fund Name:</t>
  </si>
  <si>
    <t>Open Space Nonbond</t>
  </si>
  <si>
    <t>2003 Beginning Fund Balance</t>
  </si>
  <si>
    <t>2003 Revenues (14th Month)</t>
  </si>
  <si>
    <t>2003 Equity adjustments</t>
  </si>
  <si>
    <t>2003 Expenditures (14th Month)</t>
  </si>
  <si>
    <t>2003 Ending Fund Balance</t>
  </si>
  <si>
    <t>2004 Beginning Fund Balance</t>
  </si>
  <si>
    <t>Revenues due from prior year (Carryover)</t>
  </si>
  <si>
    <t>(1)</t>
  </si>
  <si>
    <t>Expenditures due from prior year (Carryover)</t>
  </si>
  <si>
    <t>2004 Adopted Revenue less Fund Balance usage</t>
  </si>
  <si>
    <t xml:space="preserve">   3rd Quarter Omnibus</t>
  </si>
  <si>
    <t>2004 Adopted Expenditures</t>
  </si>
  <si>
    <t>2004 Ending Fund Balance</t>
  </si>
  <si>
    <t>2005 Beginning Fund Balance</t>
  </si>
  <si>
    <t>2005 Adopted Revenue less Fund Balance usage</t>
  </si>
  <si>
    <t xml:space="preserve">   1st Quarter Omnibus Requested</t>
  </si>
  <si>
    <t>2005 Adopted Expenditures</t>
  </si>
  <si>
    <t>2005 Ending Fund Balance</t>
  </si>
  <si>
    <t>Footnotes/Comments:</t>
  </si>
  <si>
    <t>(1)  Revenue due from prior years includes G.O. Bonds of $26,618,999</t>
  </si>
  <si>
    <t xml:space="preserve">      that have not yet gone to market.</t>
  </si>
  <si>
    <t>2003 CIP REC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</si>
</sst>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5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164" fontId="0" fillId="0" borderId="0" xfId="15" applyNumberFormat="1" applyAlignment="1">
      <alignment horizontal="centerContinuous"/>
    </xf>
    <xf numFmtId="0" fontId="0" fillId="0" borderId="0" xfId="19">
      <alignment/>
      <protection/>
    </xf>
    <xf numFmtId="164" fontId="0" fillId="0" borderId="0" xfId="15" applyNumberFormat="1" applyAlignment="1">
      <alignment/>
    </xf>
    <xf numFmtId="0" fontId="3" fillId="0" borderId="0" xfId="19" applyFont="1">
      <alignment/>
      <protection/>
    </xf>
    <xf numFmtId="0" fontId="4" fillId="0" borderId="0" xfId="19" applyFont="1" applyBorder="1">
      <alignment/>
      <protection/>
    </xf>
    <xf numFmtId="0" fontId="0" fillId="0" borderId="0" xfId="19" applyBorder="1">
      <alignment/>
      <protection/>
    </xf>
    <xf numFmtId="164" fontId="0" fillId="0" borderId="0" xfId="15" applyNumberFormat="1" applyBorder="1" applyAlignment="1">
      <alignment/>
    </xf>
    <xf numFmtId="0" fontId="0" fillId="0" borderId="1" xfId="19" applyFont="1" applyBorder="1">
      <alignment/>
      <protection/>
    </xf>
    <xf numFmtId="0" fontId="0" fillId="0" borderId="2" xfId="19" applyBorder="1">
      <alignment/>
      <protection/>
    </xf>
    <xf numFmtId="164" fontId="3" fillId="0" borderId="3" xfId="15" applyNumberFormat="1" applyFont="1" applyBorder="1" applyAlignment="1">
      <alignment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164" fontId="0" fillId="0" borderId="4" xfId="15" applyNumberForma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0" fillId="0" borderId="0" xfId="19" applyFont="1" quotePrefix="1">
      <alignment/>
      <protection/>
    </xf>
    <xf numFmtId="164" fontId="0" fillId="0" borderId="0" xfId="19" applyNumberFormat="1">
      <alignment/>
      <protection/>
    </xf>
    <xf numFmtId="165" fontId="3" fillId="0" borderId="6" xfId="17" applyNumberFormat="1" applyFont="1" applyBorder="1" applyAlignment="1">
      <alignment/>
    </xf>
    <xf numFmtId="165" fontId="3" fillId="0" borderId="0" xfId="17" applyNumberFormat="1" applyFont="1" applyBorder="1" applyAlignment="1">
      <alignment/>
    </xf>
    <xf numFmtId="165" fontId="3" fillId="0" borderId="3" xfId="17" applyNumberFormat="1" applyFont="1" applyBorder="1" applyAlignment="1">
      <alignment/>
    </xf>
    <xf numFmtId="0" fontId="5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5" customWidth="1"/>
    <col min="5" max="5" width="3.7109375" style="4" customWidth="1"/>
    <col min="6" max="6" width="10.28125" style="4" bestFit="1" customWidth="1"/>
    <col min="7" max="16384" width="9.140625" style="4" customWidth="1"/>
  </cols>
  <sheetData>
    <row r="1" ht="12.75"/>
    <row r="2" spans="1:5" ht="20.25">
      <c r="A2" s="1" t="s">
        <v>0</v>
      </c>
      <c r="B2" s="2"/>
      <c r="C2" s="2"/>
      <c r="D2" s="3"/>
      <c r="E2" s="2"/>
    </row>
    <row r="3" spans="1:5" ht="20.25">
      <c r="A3" s="1" t="s">
        <v>1</v>
      </c>
      <c r="B3" s="2"/>
      <c r="C3" s="2"/>
      <c r="D3" s="3"/>
      <c r="E3" s="2"/>
    </row>
    <row r="4" ht="12.75"/>
    <row r="5" ht="12.75"/>
    <row r="6" spans="1:3" ht="12.75">
      <c r="A6" s="6" t="s">
        <v>2</v>
      </c>
      <c r="B6" s="7">
        <v>3522</v>
      </c>
      <c r="C6" s="8"/>
    </row>
    <row r="7" ht="12.75"/>
    <row r="8" spans="1:4" ht="12.75">
      <c r="A8" s="6" t="s">
        <v>3</v>
      </c>
      <c r="B8" s="7" t="s">
        <v>4</v>
      </c>
      <c r="C8" s="8"/>
      <c r="D8" s="9"/>
    </row>
    <row r="9" ht="12.75"/>
    <row r="10" spans="1:4" ht="21" customHeight="1">
      <c r="A10" s="10" t="s">
        <v>5</v>
      </c>
      <c r="B10" s="11"/>
      <c r="C10" s="11"/>
      <c r="D10" s="12">
        <v>2127401.83</v>
      </c>
    </row>
    <row r="11" ht="12.75"/>
    <row r="12" spans="1:4" ht="12.75">
      <c r="A12" s="13" t="s">
        <v>6</v>
      </c>
      <c r="D12" s="5">
        <v>12965672.95</v>
      </c>
    </row>
    <row r="13" ht="12.75">
      <c r="A13" s="13"/>
    </row>
    <row r="14" spans="1:4" ht="12.75">
      <c r="A14" s="13" t="s">
        <v>7</v>
      </c>
      <c r="D14" s="5">
        <v>39690</v>
      </c>
    </row>
    <row r="15" ht="12.75">
      <c r="A15" s="13"/>
    </row>
    <row r="16" spans="1:4" ht="12.75">
      <c r="A16" s="14" t="s">
        <v>8</v>
      </c>
      <c r="B16" s="8"/>
      <c r="C16" s="8"/>
      <c r="D16" s="15">
        <v>-18187832.98</v>
      </c>
    </row>
    <row r="17" ht="12.75"/>
    <row r="18" spans="1:4" ht="13.5" thickBot="1">
      <c r="A18" s="13" t="s">
        <v>9</v>
      </c>
      <c r="D18" s="16">
        <f>SUM(D10:D17)</f>
        <v>-3055068.200000001</v>
      </c>
    </row>
    <row r="19" ht="13.5" thickTop="1">
      <c r="D19" s="17"/>
    </row>
    <row r="20" ht="12.75">
      <c r="D20" s="17"/>
    </row>
    <row r="21" spans="1:4" ht="19.5" customHeight="1">
      <c r="A21" s="10" t="s">
        <v>10</v>
      </c>
      <c r="B21" s="11"/>
      <c r="C21" s="11"/>
      <c r="D21" s="12">
        <f>D18</f>
        <v>-3055068.200000001</v>
      </c>
    </row>
    <row r="22" ht="12.75"/>
    <row r="23" spans="1:5" ht="12.75">
      <c r="A23" s="13" t="s">
        <v>11</v>
      </c>
      <c r="D23" s="5">
        <v>35558398</v>
      </c>
      <c r="E23" s="18" t="s">
        <v>12</v>
      </c>
    </row>
    <row r="24" ht="12.75">
      <c r="A24" s="13"/>
    </row>
    <row r="25" spans="1:6" ht="12.75">
      <c r="A25" s="13" t="s">
        <v>13</v>
      </c>
      <c r="D25" s="5">
        <v>-31483212</v>
      </c>
      <c r="F25" s="19"/>
    </row>
    <row r="26" ht="12.75"/>
    <row r="27" spans="1:4" ht="12.75">
      <c r="A27" s="14" t="s">
        <v>14</v>
      </c>
      <c r="D27" s="5">
        <v>3020000</v>
      </c>
    </row>
    <row r="28" spans="1:4" ht="12.75">
      <c r="A28" s="13" t="s">
        <v>15</v>
      </c>
      <c r="D28" s="5">
        <v>6918999</v>
      </c>
    </row>
    <row r="30" spans="1:6" ht="12.75">
      <c r="A30" s="13" t="s">
        <v>16</v>
      </c>
      <c r="D30" s="5">
        <v>-3734390</v>
      </c>
      <c r="F30" s="19"/>
    </row>
    <row r="31" spans="1:4" ht="12.75">
      <c r="A31" s="13" t="s">
        <v>15</v>
      </c>
      <c r="D31" s="5">
        <v>-6918999</v>
      </c>
    </row>
    <row r="32" ht="12.75">
      <c r="D32" s="15"/>
    </row>
    <row r="33" spans="1:6" ht="21" customHeight="1" thickBot="1">
      <c r="A33" s="14" t="s">
        <v>17</v>
      </c>
      <c r="B33" s="8"/>
      <c r="C33" s="8"/>
      <c r="D33" s="20">
        <f>SUM(D21:D32)</f>
        <v>305727.799999997</v>
      </c>
      <c r="F33" s="19"/>
    </row>
    <row r="34" spans="1:6" ht="21" customHeight="1" thickTop="1">
      <c r="A34" s="14"/>
      <c r="B34" s="8"/>
      <c r="C34" s="8"/>
      <c r="D34" s="21"/>
      <c r="F34" s="19"/>
    </row>
    <row r="35" spans="1:6" ht="21" customHeight="1">
      <c r="A35" s="10" t="s">
        <v>18</v>
      </c>
      <c r="B35" s="11"/>
      <c r="C35" s="11"/>
      <c r="D35" s="22">
        <f>+D33</f>
        <v>305727.799999997</v>
      </c>
      <c r="F35" s="19"/>
    </row>
    <row r="36" spans="1:6" ht="21" customHeight="1">
      <c r="A36" s="14"/>
      <c r="B36" s="8"/>
      <c r="C36" s="8"/>
      <c r="D36" s="21"/>
      <c r="F36" s="19"/>
    </row>
    <row r="37" spans="1:6" ht="12.75">
      <c r="A37" s="14" t="s">
        <v>19</v>
      </c>
      <c r="C37" s="8"/>
      <c r="D37" s="21">
        <f>-D40-6012</f>
        <v>2756343</v>
      </c>
      <c r="F37" s="19"/>
    </row>
    <row r="38" spans="1:6" ht="12.75" customHeight="1">
      <c r="A38" s="13" t="s">
        <v>20</v>
      </c>
      <c r="C38" s="8"/>
      <c r="D38" s="21">
        <v>1979619</v>
      </c>
      <c r="F38" s="19"/>
    </row>
    <row r="39" spans="3:6" ht="12.75" customHeight="1">
      <c r="C39" s="8"/>
      <c r="D39" s="21"/>
      <c r="F39" s="19"/>
    </row>
    <row r="40" spans="1:6" ht="12.75">
      <c r="A40" s="13" t="s">
        <v>21</v>
      </c>
      <c r="C40" s="8"/>
      <c r="D40" s="21">
        <v>-2762355</v>
      </c>
      <c r="F40" s="19"/>
    </row>
    <row r="41" spans="1:4" ht="12.75">
      <c r="A41" s="13" t="s">
        <v>20</v>
      </c>
      <c r="D41" s="5">
        <v>-1979619</v>
      </c>
    </row>
    <row r="42" ht="12.75">
      <c r="A42" s="13"/>
    </row>
    <row r="43" spans="1:4" ht="13.5" thickBot="1">
      <c r="A43" s="14" t="s">
        <v>22</v>
      </c>
      <c r="B43" s="8"/>
      <c r="C43" s="8"/>
      <c r="D43" s="20">
        <f>SUM(D35:D41)</f>
        <v>299715.799999997</v>
      </c>
    </row>
    <row r="44" ht="13.5" thickTop="1"/>
    <row r="45" ht="12.75">
      <c r="A45" s="4" t="s">
        <v>23</v>
      </c>
    </row>
    <row r="46" ht="12.75">
      <c r="A46" s="13" t="s">
        <v>24</v>
      </c>
    </row>
    <row r="47" ht="12.75">
      <c r="A47" s="13" t="s">
        <v>25</v>
      </c>
    </row>
    <row r="51" ht="12.75">
      <c r="A51" s="23" t="s">
        <v>26</v>
      </c>
    </row>
  </sheetData>
  <printOptions/>
  <pageMargins left="0.75" right="0.75" top="1" bottom="1" header="0.5" footer="0.5"/>
  <pageSetup fitToHeight="1" fitToWidth="1" horizontalDpi="600" verticalDpi="600" orientation="portrait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Laura Kennison</cp:lastModifiedBy>
  <cp:lastPrinted>2005-02-17T21:18:17Z</cp:lastPrinted>
  <dcterms:created xsi:type="dcterms:W3CDTF">2005-02-17T21:02:36Z</dcterms:created>
  <dcterms:modified xsi:type="dcterms:W3CDTF">2005-03-08T20:53:14Z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-451678919</vt:i4>
  </property>
  <property fmtid="{D5CDD505-2E9C-101B-9397-08002B2CF9AE}" pid="3" name="_EmailSubject">
    <vt:lpwstr>2005 1st Quarter Capital Omnibus Legislation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