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929"/>
  <workbookPr defaultThemeVersion="124226"/>
  <bookViews>
    <workbookView xWindow="390" yWindow="390" windowWidth="15375" windowHeight="7875" firstSheet="2" activeTab="2"/>
  </bookViews>
  <sheets>
    <sheet name="Nomination Template" sheetId="2" r:id="rId1"/>
    <sheet name="Instructions" sheetId="8" r:id="rId2"/>
    <sheet name="Assessment Fiscal Note" sheetId="9" r:id="rId3"/>
  </sheets>
  <definedNames>
    <definedName name="_xlnm.Print_Area" localSheetId="2">'Assessment Fiscal Note'!$A$1:$G$42</definedName>
  </definedNames>
  <calcPr calcId="191029"/>
  <extLst/>
</workbook>
</file>

<file path=xl/sharedStrings.xml><?xml version="1.0" encoding="utf-8"?>
<sst xmlns="http://schemas.openxmlformats.org/spreadsheetml/2006/main" count="189" uniqueCount="166">
  <si>
    <t>Operating Nomination Summary</t>
  </si>
  <si>
    <t>Operating Appro Unit</t>
  </si>
  <si>
    <t>Appropriation Unit Name</t>
  </si>
  <si>
    <t>Title</t>
  </si>
  <si>
    <t>Summary Narrative (2-3 Short Sentences) 
Clearly describe what the change is, what it will achieve, and why the change is needed now.</t>
  </si>
  <si>
    <t>DP Type</t>
  </si>
  <si>
    <t xml:space="preserve">Expenditure </t>
  </si>
  <si>
    <t xml:space="preserve">Revenue </t>
  </si>
  <si>
    <t>FTE / TLT</t>
  </si>
  <si>
    <t>Ongoing/ Onetime</t>
  </si>
  <si>
    <t>Adminstrative Change</t>
  </si>
  <si>
    <t>Capital Nomination Summary</t>
  </si>
  <si>
    <t>CIP Fund Number</t>
  </si>
  <si>
    <t>Project Number</t>
  </si>
  <si>
    <t>Project Name</t>
  </si>
  <si>
    <t>Narrative Summary (2-3 Short Sentences) 
Clearly describe what the change is, what it will achieve, and why the change is needed now.</t>
  </si>
  <si>
    <t>Project Type</t>
  </si>
  <si>
    <t>Supplemental Budget Requested</t>
  </si>
  <si>
    <t>Revenue Source</t>
  </si>
  <si>
    <t>ITD Budget Balance</t>
  </si>
  <si>
    <t>Instructions</t>
  </si>
  <si>
    <t>Step</t>
  </si>
  <si>
    <t>Key Points</t>
  </si>
  <si>
    <t>Purpose</t>
  </si>
  <si>
    <t xml:space="preserve">Notify your analyst </t>
  </si>
  <si>
    <r>
      <t>·</t>
    </r>
    <r>
      <rPr>
        <sz val="7"/>
        <rFont val="Calibri"/>
        <family val="2"/>
      </rPr>
      <t xml:space="preserve">        </t>
    </r>
    <r>
      <rPr>
        <sz val="11"/>
        <rFont val="Calibri"/>
        <family val="2"/>
      </rPr>
      <t>Call your analyst to discuss the proposed change and determine if it’s appropriate for the next COVID omnibus.</t>
    </r>
  </si>
  <si>
    <r>
      <t>·</t>
    </r>
    <r>
      <rPr>
        <sz val="7"/>
        <rFont val="Calibri"/>
        <family val="2"/>
      </rPr>
      <t xml:space="preserve">        </t>
    </r>
    <r>
      <rPr>
        <sz val="11"/>
        <rFont val="Calibri"/>
        <family val="2"/>
      </rPr>
      <t>Get early feedback from analyst</t>
    </r>
  </si>
  <si>
    <t>Fill in the Nomination template</t>
  </si>
  <si>
    <r>
      <t>·</t>
    </r>
    <r>
      <rPr>
        <sz val="7"/>
        <rFont val="Calibri"/>
        <family val="2"/>
      </rPr>
      <t xml:space="preserve">        </t>
    </r>
    <r>
      <rPr>
        <sz val="11"/>
        <rFont val="Calibri"/>
        <family val="2"/>
      </rPr>
      <t>Populate all fields in the nomination template using one row per decision package or capital program.</t>
    </r>
  </si>
  <si>
    <r>
      <t>·</t>
    </r>
    <r>
      <rPr>
        <sz val="7"/>
        <rFont val="Calibri"/>
        <family val="2"/>
      </rPr>
      <t xml:space="preserve">        </t>
    </r>
    <r>
      <rPr>
        <sz val="11"/>
        <rFont val="Calibri"/>
        <family val="2"/>
      </rPr>
      <t>Used to help PSB log and track all submittals</t>
    </r>
  </si>
  <si>
    <t>Enter data into Fiscal Note template</t>
  </si>
  <si>
    <t>For operating proposals:</t>
  </si>
  <si>
    <r>
      <t>·</t>
    </r>
    <r>
      <rPr>
        <sz val="7"/>
        <rFont val="Calibri"/>
        <family val="2"/>
      </rPr>
      <t xml:space="preserve">        </t>
    </r>
    <r>
      <rPr>
        <sz val="11"/>
        <rFont val="Calibri"/>
        <family val="2"/>
      </rPr>
      <t>Fill out one Fiscal Note per discrete decision package using the COVID Omnibus Fiscal Note template (not PBCS).</t>
    </r>
  </si>
  <si>
    <r>
      <t>·</t>
    </r>
    <r>
      <rPr>
        <sz val="7"/>
        <rFont val="Calibri"/>
        <family val="2"/>
      </rPr>
      <t xml:space="preserve">        </t>
    </r>
    <r>
      <rPr>
        <sz val="11"/>
        <rFont val="Calibri"/>
        <family val="2"/>
      </rPr>
      <t>Include incremental changes in revenue, expenditures and TLTs for the current year and any out-year costs.</t>
    </r>
  </si>
  <si>
    <r>
      <t>·</t>
    </r>
    <r>
      <rPr>
        <sz val="7"/>
        <rFont val="Calibri"/>
        <family val="2"/>
      </rPr>
      <t xml:space="preserve">        </t>
    </r>
    <r>
      <rPr>
        <sz val="11"/>
        <rFont val="Calibri"/>
        <family val="2"/>
      </rPr>
      <t>Provide information on assumptions and out-year impacts of the change</t>
    </r>
  </si>
  <si>
    <r>
      <t>·</t>
    </r>
    <r>
      <rPr>
        <sz val="7"/>
        <rFont val="Calibri"/>
        <family val="2"/>
      </rPr>
      <t xml:space="preserve">        </t>
    </r>
    <r>
      <rPr>
        <sz val="11"/>
        <rFont val="Calibri"/>
        <family val="2"/>
      </rPr>
      <t xml:space="preserve">Provide data at the </t>
    </r>
    <r>
      <rPr>
        <b/>
        <sz val="11"/>
        <rFont val="Calibri"/>
        <family val="2"/>
      </rPr>
      <t>grand account level</t>
    </r>
    <r>
      <rPr>
        <sz val="11"/>
        <rFont val="Calibri"/>
        <family val="2"/>
      </rPr>
      <t xml:space="preserve"> and indicate cost centers for each row.</t>
    </r>
  </si>
  <si>
    <r>
      <t>·</t>
    </r>
    <r>
      <rPr>
        <sz val="7"/>
        <rFont val="Calibri"/>
        <family val="2"/>
      </rPr>
      <t xml:space="preserve">        </t>
    </r>
    <r>
      <rPr>
        <sz val="11"/>
        <rFont val="Calibri"/>
        <family val="2"/>
      </rPr>
      <t>Expedite data entry and loading by using streamlined Excel template</t>
    </r>
  </si>
  <si>
    <t>For capital proposals:</t>
  </si>
  <si>
    <r>
      <t>·</t>
    </r>
    <r>
      <rPr>
        <sz val="7"/>
        <rFont val="Calibri"/>
        <family val="2"/>
      </rPr>
      <t xml:space="preserve">        </t>
    </r>
    <r>
      <rPr>
        <sz val="11"/>
        <rFont val="Calibri"/>
        <family val="2"/>
      </rPr>
      <t>Fill out one Fiscal Note per CIP Program using the COVID Omnibus Fiscal Note template (not PIC).</t>
    </r>
  </si>
  <si>
    <r>
      <t>·</t>
    </r>
    <r>
      <rPr>
        <sz val="7"/>
        <rFont val="Calibri"/>
        <family val="2"/>
      </rPr>
      <t xml:space="preserve">        </t>
    </r>
    <r>
      <rPr>
        <sz val="11"/>
        <rFont val="Calibri"/>
        <family val="2"/>
      </rPr>
      <t>Provide data at the project level and use valid project numbers from EBS.</t>
    </r>
  </si>
  <si>
    <t>Enter narrative into Fiscal Note template</t>
  </si>
  <si>
    <r>
      <t>·</t>
    </r>
    <r>
      <rPr>
        <sz val="7"/>
        <rFont val="Calibri"/>
        <family val="2"/>
      </rPr>
      <t xml:space="preserve">        </t>
    </r>
    <r>
      <rPr>
        <sz val="11"/>
        <rFont val="Calibri"/>
        <family val="2"/>
      </rPr>
      <t>Summary field (top box): Limit to 2-3 sentences that succinctly describes what the change is and what it will achieve. Begin with the proposed action and start with a verb.</t>
    </r>
  </si>
  <si>
    <r>
      <t>·</t>
    </r>
    <r>
      <rPr>
        <sz val="7"/>
        <rFont val="Calibri"/>
        <family val="2"/>
      </rPr>
      <t xml:space="preserve">        </t>
    </r>
    <r>
      <rPr>
        <sz val="11"/>
        <rFont val="Calibri"/>
        <family val="2"/>
      </rPr>
      <t>Provide PSB and Council with enough information to make a decision</t>
    </r>
  </si>
  <si>
    <r>
      <t>·</t>
    </r>
    <r>
      <rPr>
        <sz val="7"/>
        <rFont val="Calibri"/>
        <family val="2"/>
      </rPr>
      <t xml:space="preserve">        </t>
    </r>
    <r>
      <rPr>
        <sz val="11"/>
        <rFont val="Calibri"/>
        <family val="2"/>
      </rPr>
      <t>Detailed justification (bottom box): Limit to 2000 characters. Describe change in more detail. Include the background/context, the impact on customers, community members and other stakeholders, and key assumptions including revenue assumptions.</t>
    </r>
  </si>
  <si>
    <r>
      <t>·</t>
    </r>
    <r>
      <rPr>
        <sz val="7"/>
        <rFont val="Calibri"/>
        <family val="2"/>
      </rPr>
      <t xml:space="preserve">        </t>
    </r>
    <r>
      <rPr>
        <sz val="11"/>
        <rFont val="Calibri"/>
        <family val="2"/>
      </rPr>
      <t>Provide information to Council to prepare Staff Report and brief Council Members</t>
    </r>
  </si>
  <si>
    <r>
      <t>·</t>
    </r>
    <r>
      <rPr>
        <sz val="7"/>
        <rFont val="Calibri"/>
        <family val="2"/>
      </rPr>
      <t xml:space="preserve">        </t>
    </r>
    <r>
      <rPr>
        <sz val="11"/>
        <rFont val="Calibri"/>
        <family val="2"/>
      </rPr>
      <t>Summary field (top box): Limit to 2-3 sentences that succinctly describes the scope of the project and what it will achieve.</t>
    </r>
  </si>
  <si>
    <r>
      <t>·</t>
    </r>
    <r>
      <rPr>
        <sz val="7"/>
        <rFont val="Calibri"/>
        <family val="2"/>
      </rPr>
      <t xml:space="preserve">        </t>
    </r>
    <r>
      <rPr>
        <sz val="11"/>
        <rFont val="Calibri"/>
        <family val="2"/>
      </rPr>
      <t>Detailed justification (bottom box): Limit to 2000 characters. Identify the project activities/phases the request supports. For existing projects, note any changes in project cost estimates and the drivers of change. Describe the revenue source.</t>
    </r>
  </si>
  <si>
    <r>
      <t>·</t>
    </r>
    <r>
      <rPr>
        <sz val="7"/>
        <rFont val="Calibri"/>
        <family val="2"/>
      </rPr>
      <t xml:space="preserve">        </t>
    </r>
    <r>
      <rPr>
        <sz val="11"/>
        <rFont val="Calibri"/>
        <family val="2"/>
      </rPr>
      <t>Talk to your analyst to clarify what information is required.</t>
    </r>
  </si>
  <si>
    <t>Prepare and submit financial plan if required</t>
  </si>
  <si>
    <r>
      <t>·</t>
    </r>
    <r>
      <rPr>
        <sz val="7"/>
        <rFont val="Calibri"/>
        <family val="2"/>
      </rPr>
      <t xml:space="preserve">        </t>
    </r>
    <r>
      <rPr>
        <sz val="11"/>
        <rFont val="Calibri"/>
        <family val="2"/>
      </rPr>
      <t>Only prepare financial plans for requests that are +/- 10% of 2019-2020 Revised Budget.</t>
    </r>
  </si>
  <si>
    <r>
      <t>·</t>
    </r>
    <r>
      <rPr>
        <sz val="7"/>
        <rFont val="Calibri"/>
        <family val="2"/>
      </rPr>
      <t xml:space="preserve">        </t>
    </r>
    <r>
      <rPr>
        <sz val="11"/>
        <rFont val="Calibri"/>
        <family val="2"/>
      </rPr>
      <t>Provide information on impact of changes on fund health</t>
    </r>
  </si>
  <si>
    <r>
      <t>·</t>
    </r>
    <r>
      <rPr>
        <sz val="7"/>
        <rFont val="Calibri"/>
        <family val="2"/>
      </rPr>
      <t xml:space="preserve">        </t>
    </r>
    <r>
      <rPr>
        <sz val="11"/>
        <rFont val="Calibri"/>
        <family val="2"/>
      </rPr>
      <t>File naming convention: “F”&amp;Fund Number Short Title Fin Plan (e.g. F5481 GIS Stargazing Fin Plan)</t>
    </r>
  </si>
  <si>
    <r>
      <t>·</t>
    </r>
    <r>
      <rPr>
        <sz val="7"/>
        <rFont val="Calibri"/>
        <family val="2"/>
      </rPr>
      <t xml:space="preserve">        </t>
    </r>
    <r>
      <rPr>
        <sz val="11"/>
        <rFont val="Calibri"/>
        <family val="2"/>
      </rPr>
      <t>File naming conventions help users easily locate files on Council website</t>
    </r>
  </si>
  <si>
    <t>Submit template and financial plan via SharePoint</t>
  </si>
  <si>
    <r>
      <t>·</t>
    </r>
    <r>
      <rPr>
        <sz val="7"/>
        <rFont val="Calibri"/>
        <family val="2"/>
      </rPr>
      <t xml:space="preserve">        </t>
    </r>
    <r>
      <rPr>
        <sz val="11"/>
        <rFont val="Calibri"/>
        <family val="2"/>
      </rPr>
      <t>Upload submittal template and Financial Plan to your agency’s folder on the Budget SharePoint site and email your analyst to let them know it’s there.</t>
    </r>
  </si>
  <si>
    <r>
      <t>·</t>
    </r>
    <r>
      <rPr>
        <sz val="7"/>
        <rFont val="Calibri"/>
        <family val="2"/>
      </rPr>
      <t xml:space="preserve">        </t>
    </r>
    <r>
      <rPr>
        <sz val="11"/>
        <rFont val="Calibri"/>
        <family val="2"/>
      </rPr>
      <t>Helps PSB quickly locate documents</t>
    </r>
  </si>
  <si>
    <t xml:space="preserve">Ordinance/Motion: </t>
  </si>
  <si>
    <t>Please fill in Cost Center for PBCS</t>
  </si>
  <si>
    <t>2019-2020</t>
  </si>
  <si>
    <t>2021-2022</t>
  </si>
  <si>
    <t>2023-2024</t>
  </si>
  <si>
    <t>Cost Center</t>
  </si>
  <si>
    <t>Account</t>
  </si>
  <si>
    <t>$</t>
  </si>
  <si>
    <t>&lt;EN_XXXXXX&gt;</t>
  </si>
  <si>
    <t>Total Revenue</t>
  </si>
  <si>
    <t>Total Expenditure</t>
  </si>
  <si>
    <t>Net Impact</t>
  </si>
  <si>
    <t>Total TLT</t>
  </si>
  <si>
    <t>Revenues</t>
  </si>
  <si>
    <t>Level 0 Acct for Loading</t>
  </si>
  <si>
    <t>PBCS Acct Description</t>
  </si>
  <si>
    <t>TAXES (R3100)</t>
  </si>
  <si>
    <t>LICENSES AND PERMITS (R3200)</t>
  </si>
  <si>
    <t>FEDERAL GRANTS DIRECT (R3310)</t>
  </si>
  <si>
    <t>A_33197</t>
  </si>
  <si>
    <t>REGIONAL CATESTROPHIC PREP (33197)</t>
  </si>
  <si>
    <t>FEDERAL SHARED REVENUES (R3320)</t>
  </si>
  <si>
    <t>FEDERAL GRANTS INDIRECT (R3330)</t>
  </si>
  <si>
    <t>A_40847</t>
  </si>
  <si>
    <t>CC FED PH EMERGENCY PREP (40847)</t>
  </si>
  <si>
    <t>STATE GRANTS (R3340)</t>
  </si>
  <si>
    <t>A_33418</t>
  </si>
  <si>
    <t>WA STATE EMERGENCY MGMT (33418)</t>
  </si>
  <si>
    <t>STATE SHARED REVENUES (R3350)</t>
  </si>
  <si>
    <t>STATE ENTITLEMENTS (R3360)</t>
  </si>
  <si>
    <t>A_43101</t>
  </si>
  <si>
    <t>STATE PUBLIC HLTH FUNDING (43101)</t>
  </si>
  <si>
    <t>GRANTS FROM LOCAL UNITS (R3370)</t>
  </si>
  <si>
    <t>A_33816</t>
  </si>
  <si>
    <t>OTHER GENERAL GOVT SVCS (33816)</t>
  </si>
  <si>
    <t>INTERGOVERNMENTAL PAYMENTS (R3380)</t>
  </si>
  <si>
    <t>A_33858</t>
  </si>
  <si>
    <t>SHARED COSTS PLANNING (33858)</t>
  </si>
  <si>
    <t>CHARGE FOR SERVICES (R3400)</t>
  </si>
  <si>
    <t>A_34111</t>
  </si>
  <si>
    <t>OTHER GEN GOV MISC GRANT (44078)</t>
  </si>
  <si>
    <t>FINES AND FORFEITS (R3500)</t>
  </si>
  <si>
    <t>A_35994</t>
  </si>
  <si>
    <t>MISC FINES PENALTIES (35994)</t>
  </si>
  <si>
    <t>MISCELLANEOUS REVENUE (R3600)</t>
  </si>
  <si>
    <t>A_36999</t>
  </si>
  <si>
    <t>OTHER MISC OPERATING REVENUE (36999)</t>
  </si>
  <si>
    <t>NON REVENUE RECEIPTS (R3800)</t>
  </si>
  <si>
    <t>A_38902</t>
  </si>
  <si>
    <t>REV CONTINGENCY (BUDGET) (38902)</t>
  </si>
  <si>
    <t>CONTRIB CURRENT EXPENSE (39780)</t>
  </si>
  <si>
    <t>A_39780</t>
  </si>
  <si>
    <t>CONTRIB MISC GRANTS FUND (39799)</t>
  </si>
  <si>
    <t>OTHER FINANCING SOURCES (R3900)</t>
  </si>
  <si>
    <t>A_39799</t>
  </si>
  <si>
    <t>Expenditures</t>
  </si>
  <si>
    <t>WAGES AND BENEFITS (51000)</t>
  </si>
  <si>
    <t>A_51199</t>
  </si>
  <si>
    <t>MISC LABOR (51199)</t>
  </si>
  <si>
    <t>SUPPLIES (52000)</t>
  </si>
  <si>
    <t>A_52999</t>
  </si>
  <si>
    <t>SUPPLIES OTHER BUDGET (52999)</t>
  </si>
  <si>
    <t>SERVICES-OTHER CHARGES (53000)</t>
  </si>
  <si>
    <t>A_53999</t>
  </si>
  <si>
    <t>SERVICES OTHER BUDGET (53999)</t>
  </si>
  <si>
    <t>CONTRIBUTIONS OTHER (54000)</t>
  </si>
  <si>
    <t>A_54999</t>
  </si>
  <si>
    <t>CONTRIBUTIONS OTHER BUDGET (54999)</t>
  </si>
  <si>
    <t>INTRAGOVERNMENTAL SERVICES (55000)</t>
  </si>
  <si>
    <t>A_55999</t>
  </si>
  <si>
    <t>INTRAGOVMNTL SVC CONTRA (55999)</t>
  </si>
  <si>
    <t>CAPITAL OUTLAY (56000)</t>
  </si>
  <si>
    <t>A_56999</t>
  </si>
  <si>
    <t>CAPITAL OUTLAY OTHER BUDGET (56999)</t>
  </si>
  <si>
    <t>DEBT SERVICE (57000)</t>
  </si>
  <si>
    <t>A_57109</t>
  </si>
  <si>
    <t>OTHER DEBT SERVICE COSTS (57109)</t>
  </si>
  <si>
    <t>INTRAGOVERNMENTAL CONTRIBUTIONS (58000)</t>
  </si>
  <si>
    <t>A_58999</t>
  </si>
  <si>
    <t>T T OTHER FUNDS (58999)</t>
  </si>
  <si>
    <t>EXTRAORDINARY EXPENSES (59000)</t>
  </si>
  <si>
    <t>A_59032</t>
  </si>
  <si>
    <t>SPECIAL ITEM (59032)</t>
  </si>
  <si>
    <t>SPECIAL BUDGETARY ACCOUNT (59401)</t>
  </si>
  <si>
    <t>A_59400</t>
  </si>
  <si>
    <t>SPECIAL BUDGETARY ACCOUNT (59400)</t>
  </si>
  <si>
    <t>CONTINGENCIES (59800)</t>
  </si>
  <si>
    <t>A_59899</t>
  </si>
  <si>
    <t>CONTINGENCY RESERVE (59899)</t>
  </si>
  <si>
    <t>CONTRA EXPENDITURES (59900)</t>
  </si>
  <si>
    <t>A_59990</t>
  </si>
  <si>
    <t>EXPENDITURE CONTRA (59990)</t>
  </si>
  <si>
    <t>APPLIED OVERHEAD (82000)</t>
  </si>
  <si>
    <t>A_82300</t>
  </si>
  <si>
    <t>INDIRECT COSTS (82300)</t>
  </si>
  <si>
    <t>A67000</t>
  </si>
  <si>
    <t>One-time</t>
  </si>
  <si>
    <t>Assessments</t>
  </si>
  <si>
    <t>Enable virtual office</t>
  </si>
  <si>
    <t>EN_670000</t>
  </si>
  <si>
    <t>Note Prepared By:  Brendan Camarda</t>
  </si>
  <si>
    <t>Date Prepared: 4/1/2020</t>
  </si>
  <si>
    <t>Note Reviewed By:   Tatiana Saroca</t>
  </si>
  <si>
    <t>Date Reviewed: 4/13/2020</t>
  </si>
  <si>
    <t xml:space="preserve">Procure the resources necessary for creation of virtual office environment. The Assessor's office has been designated an Essential Service during the current COVID-19 emergency, these resources allow us to continue work vital to property tax collection, provide services to taxpayers and protect employee safety and health. </t>
  </si>
  <si>
    <t>Title: Enable Virtual Office</t>
  </si>
  <si>
    <t xml:space="preserve">Detailed justification: The Department of Assessments has been designated an Essential Service during the current COVID-19 crisis. To continue to function effectively we are enacting our virtual office strategy. Our disaster planning includes a virtual office environment. One of the most important elements is the deployment of laptops to all staff. The transition from workstations to laptops was well underway and within curent budget for leased equipment through KCIT. The emergency has forced us to speed up the transition to laptops and IT peripheral equipment and to make purchases on the open market rather than work through the KCIT leasing program which was unable to supply the necessary equipment within the required time frame.   Our ability to function effectively is vital to three main areas:  1) collection of property tax and new construction, 2) continuation of services to King County taxpayers, 3) maintaining the health and well being of our staff.                                                                                                                                                                                                                          </t>
  </si>
  <si>
    <t>Agency: Assessments (A67000)</t>
  </si>
  <si>
    <r>
      <rPr>
        <b/>
        <sz val="11"/>
        <color rgb="FF000000"/>
        <rFont val="Calibri"/>
        <family val="2"/>
        <scheme val="minor"/>
      </rPr>
      <t>Summary:</t>
    </r>
    <r>
      <rPr>
        <sz val="11"/>
        <color rgb="FF000000"/>
        <rFont val="Calibri"/>
        <family val="2"/>
        <scheme val="minor"/>
      </rPr>
      <t xml:space="preserve"> Procure the resources necessary for creation of virtual office environment. The Assessor's office has been designated an Essential Service during the current COVID-19 emergency, these resources allow us to continue work vital to property tax collection, provide services to taxpayers and protect employee safety and health. The proposed appropriation assumes Federal or State reimbursement to match the expense.</t>
    </r>
  </si>
  <si>
    <t>Federal or State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</si>
</sst>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 #,##0_);_(* \(#,##0\);_(* &quot;-&quot;??_);_(@_)"/>
    <numFmt numFmtId="165" formatCode="#,##0.00;&quot;-&quot;#,##0.00"/>
    <numFmt numFmtId="166" formatCode="#,##0;&quot;-&quot;#,##0"/>
    <numFmt numFmtId="167" formatCode="_(&quot;$&quot;* #,##0_);_(&quot;$&quot;* \(#,##0\);_(&quot;$&quot;* &quot;-&quot;??_);_(@_)"/>
    <numFmt numFmtId="168" formatCode="_(#,##0_);_(\(#,##0\);_(&quot;-&quot;??_);_(@_)"/>
  </numFmts>
  <fonts count="24">
    <font>
      <sz val="10"/>
      <name val="Arial"/>
      <family val="2"/>
    </font>
    <font>
      <sz val="11"/>
      <color theme="1"/>
      <name val="Calibri"/>
      <family val="2"/>
      <scheme val="minor"/>
    </font>
    <font>
      <b/>
      <sz val="13"/>
      <color theme="3"/>
      <name val="Calibri"/>
      <family val="2"/>
      <scheme val="minor"/>
    </font>
    <font>
      <b/>
      <sz val="12"/>
      <color rgb="FF006100"/>
      <name val="Calibri"/>
      <family val="2"/>
      <scheme val="minor"/>
    </font>
    <font>
      <b/>
      <sz val="15"/>
      <color theme="3"/>
      <name val="Calibri"/>
      <family val="2"/>
      <scheme val="minor"/>
    </font>
    <font>
      <sz val="11"/>
      <name val="Calibri"/>
      <family val="2"/>
    </font>
    <font>
      <b/>
      <sz val="11"/>
      <name val="Calibri"/>
      <family val="2"/>
    </font>
    <font>
      <b/>
      <sz val="11"/>
      <color rgb="FFFFFFFF"/>
      <name val="Calibri"/>
      <family val="2"/>
    </font>
    <font>
      <sz val="10"/>
      <name val="Calibri"/>
      <family val="2"/>
      <scheme val="minor"/>
    </font>
    <font>
      <b/>
      <sz val="16"/>
      <color rgb="FF000000"/>
      <name val="Calibri"/>
      <family val="2"/>
      <scheme val="minor"/>
    </font>
    <font>
      <sz val="8"/>
      <color rgb="FF000000"/>
      <name val="Calibri"/>
      <family val="2"/>
      <scheme val="minor"/>
    </font>
    <font>
      <b/>
      <sz val="12"/>
      <color rgb="FF000000"/>
      <name val="Calibri"/>
      <family val="2"/>
      <scheme val="minor"/>
    </font>
    <font>
      <sz val="10"/>
      <color rgb="FF000000"/>
      <name val="Calibri"/>
      <family val="2"/>
      <scheme val="minor"/>
    </font>
    <font>
      <b/>
      <sz val="10"/>
      <name val="Calibri"/>
      <family val="2"/>
      <scheme val="minor"/>
    </font>
    <font>
      <b/>
      <sz val="8"/>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sz val="11"/>
      <name val="Calibri"/>
      <family val="2"/>
      <scheme val="minor"/>
    </font>
    <font>
      <sz val="10"/>
      <name val="Calibri"/>
      <family val="2"/>
    </font>
    <font>
      <sz val="7"/>
      <name val="Calibri"/>
      <family val="2"/>
    </font>
    <font>
      <b/>
      <sz val="16"/>
      <color rgb="FF000000"/>
      <name val="Arial"/>
      <family val="2"/>
    </font>
    <font>
      <b/>
      <sz val="14"/>
      <color rgb="FF000000"/>
      <name val="Arial"/>
      <family val="2"/>
    </font>
    <font>
      <sz val="10"/>
      <color rgb="FF000000"/>
      <name val="Calibri"/>
      <family val="2"/>
    </font>
  </fonts>
  <fills count="6">
    <fill>
      <patternFill/>
    </fill>
    <fill>
      <patternFill patternType="gray125"/>
    </fill>
    <fill>
      <patternFill patternType="solid">
        <fgColor rgb="FFC6EFCE"/>
        <bgColor indexed="64"/>
      </patternFill>
    </fill>
    <fill>
      <patternFill patternType="solid">
        <fgColor rgb="FF4F81BD"/>
        <bgColor indexed="64"/>
      </patternFill>
    </fill>
    <fill>
      <patternFill patternType="solid">
        <fgColor rgb="FFEEEEEE"/>
        <bgColor indexed="64"/>
      </patternFill>
    </fill>
    <fill>
      <patternFill patternType="solid">
        <fgColor rgb="FFFFFFFF"/>
        <bgColor indexed="64"/>
      </patternFill>
    </fill>
  </fills>
  <borders count="23">
    <border>
      <left/>
      <right/>
      <top/>
      <bottom/>
      <diagonal/>
    </border>
    <border>
      <left/>
      <right/>
      <top/>
      <bottom style="thick">
        <color theme="4" tint="0.49998000264167786"/>
      </bottom>
    </border>
    <border>
      <left/>
      <right/>
      <top/>
      <bottom style="thick">
        <color theme="4"/>
      </bottom>
    </border>
    <border>
      <left style="thin"/>
      <right style="thin"/>
      <top style="thin"/>
      <bottom style="thin"/>
    </border>
    <border>
      <left style="medium">
        <color rgb="FF4F81BD"/>
      </left>
      <right/>
      <top style="medium">
        <color rgb="FF4F81BD"/>
      </top>
      <bottom/>
    </border>
    <border>
      <left/>
      <right/>
      <top style="medium">
        <color rgb="FF4F81BD"/>
      </top>
      <bottom/>
    </border>
    <border>
      <left/>
      <right style="medium">
        <color rgb="FF4F81BD"/>
      </right>
      <top style="medium">
        <color rgb="FF4F81BD"/>
      </top>
      <bottom/>
    </border>
    <border>
      <left style="medium">
        <color rgb="FF4F81BD"/>
      </left>
      <right/>
      <top style="medium">
        <color rgb="FF4F81BD"/>
      </top>
      <bottom style="medium">
        <color rgb="FF4F81BD"/>
      </bottom>
    </border>
    <border>
      <left/>
      <right style="medium">
        <color rgb="FF4F81BD"/>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style="medium">
        <color rgb="FF4F81BD"/>
      </top>
      <bottom style="medium">
        <color rgb="FF4F81BD"/>
      </bottom>
    </border>
    <border>
      <left/>
      <right style="medium">
        <color rgb="FF4F81BD"/>
      </right>
      <top style="medium">
        <color rgb="FF4F81BD"/>
      </top>
      <bottom style="medium">
        <color rgb="FF4F81BD"/>
      </bottom>
    </border>
    <border>
      <left/>
      <right/>
      <top/>
      <bottom style="medium">
        <color rgb="FF4F81BD"/>
      </bottom>
    </border>
    <border>
      <left/>
      <right style="medium">
        <color rgb="FF4F81BD"/>
      </right>
      <top/>
      <bottom style="medium">
        <color rgb="FF4F81BD"/>
      </bottom>
    </border>
    <border>
      <left style="medium">
        <color rgb="FF4F81BD"/>
      </left>
      <right/>
      <top/>
      <bottom/>
    </border>
    <border>
      <left style="medium">
        <color rgb="FF4F81BD"/>
      </left>
      <right/>
      <top/>
      <bottom style="medium">
        <color rgb="FF4F81BD"/>
      </bottom>
    </border>
    <border>
      <left style="thin"/>
      <right/>
      <top style="thin"/>
      <bottom style="thin"/>
    </border>
    <border>
      <left/>
      <right/>
      <top style="thin"/>
      <bottom style="thin"/>
    </border>
    <border>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2" fillId="0" borderId="1" applyNumberFormat="0" applyFill="0" applyAlignment="0" applyProtection="0"/>
    <xf numFmtId="0" fontId="4" fillId="0" borderId="2" applyNumberFormat="0" applyFill="0" applyAlignment="0" applyProtection="0"/>
  </cellStyleXfs>
  <cellXfs count="130">
    <xf numFmtId="0" fontId="0" fillId="0" borderId="0" xfId="0"/>
    <xf numFmtId="0" fontId="3" fillId="2" borderId="3" xfId="0" applyFont="1" applyFill="1" applyBorder="1" applyAlignment="1">
      <alignment horizontal="center" vertical="top" wrapText="1"/>
    </xf>
    <xf numFmtId="164" fontId="3" fillId="2" borderId="3" xfId="18" applyNumberFormat="1" applyFont="1" applyFill="1" applyBorder="1" applyAlignment="1">
      <alignment horizontal="center" vertical="top" wrapText="1"/>
    </xf>
    <xf numFmtId="43" fontId="3" fillId="2" borderId="3" xfId="18" applyFont="1" applyFill="1" applyBorder="1" applyAlignment="1">
      <alignment horizontal="center" vertical="top" wrapText="1"/>
    </xf>
    <xf numFmtId="43" fontId="3" fillId="2" borderId="3" xfId="0" applyNumberFormat="1" applyFont="1" applyFill="1" applyBorder="1" applyAlignment="1">
      <alignment horizontal="center" vertical="top" wrapText="1"/>
    </xf>
    <xf numFmtId="0" fontId="0" fillId="0" borderId="3" xfId="0" applyBorder="1" applyAlignment="1">
      <alignment horizontal="left" vertical="top" wrapText="1"/>
    </xf>
    <xf numFmtId="0" fontId="0" fillId="0" borderId="3" xfId="0" applyBorder="1" applyAlignment="1">
      <alignment vertical="top" wrapText="1"/>
    </xf>
    <xf numFmtId="0" fontId="0" fillId="0" borderId="3" xfId="0" applyBorder="1" applyAlignment="1">
      <alignment vertical="top"/>
    </xf>
    <xf numFmtId="164" fontId="0" fillId="0" borderId="3" xfId="18" applyNumberFormat="1" applyFont="1" applyBorder="1" applyAlignment="1">
      <alignment horizontal="right" vertical="top"/>
    </xf>
    <xf numFmtId="43" fontId="0" fillId="0" borderId="3" xfId="18" applyFont="1" applyBorder="1" applyAlignment="1">
      <alignment vertical="top"/>
    </xf>
    <xf numFmtId="0" fontId="0" fillId="0" borderId="3" xfId="0" applyBorder="1" applyAlignment="1">
      <alignment horizontal="center" vertical="top"/>
    </xf>
    <xf numFmtId="0" fontId="0" fillId="0" borderId="0" xfId="0" applyAlignment="1">
      <alignment vertical="top" wrapText="1"/>
    </xf>
    <xf numFmtId="0" fontId="0" fillId="0" borderId="0" xfId="0" applyAlignment="1">
      <alignment vertical="top"/>
    </xf>
    <xf numFmtId="0" fontId="2" fillId="0" borderId="1" xfId="21" applyAlignment="1">
      <alignment horizontal="left" vertical="top"/>
    </xf>
    <xf numFmtId="0" fontId="2" fillId="0" borderId="1" xfId="21" applyAlignment="1">
      <alignment horizontal="center" vertical="top" wrapText="1"/>
    </xf>
    <xf numFmtId="0" fontId="2" fillId="0" borderId="1" xfId="21" applyAlignment="1">
      <alignment vertical="top" wrapText="1"/>
    </xf>
    <xf numFmtId="164" fontId="2" fillId="0" borderId="1" xfId="21" applyNumberFormat="1" applyAlignment="1">
      <alignment horizontal="right" vertical="top"/>
    </xf>
    <xf numFmtId="43" fontId="2" fillId="0" borderId="1" xfId="21" applyNumberFormat="1" applyAlignment="1">
      <alignment vertical="top"/>
    </xf>
    <xf numFmtId="0" fontId="2" fillId="0" borderId="1" xfId="21" applyAlignment="1">
      <alignment horizontal="center" vertical="top"/>
    </xf>
    <xf numFmtId="0" fontId="0" fillId="0" borderId="0" xfId="0" applyAlignment="1">
      <alignment horizontal="center" vertical="top" wrapText="1"/>
    </xf>
    <xf numFmtId="164" fontId="0" fillId="0" borderId="0" xfId="18" applyNumberFormat="1" applyFont="1" applyAlignment="1">
      <alignment horizontal="right" vertical="top"/>
    </xf>
    <xf numFmtId="43" fontId="0" fillId="0" borderId="0" xfId="18" applyFont="1" applyAlignment="1">
      <alignment vertical="top"/>
    </xf>
    <xf numFmtId="0" fontId="0" fillId="0" borderId="0" xfId="0" applyAlignment="1">
      <alignment horizontal="center" vertical="top"/>
    </xf>
    <xf numFmtId="167" fontId="3" fillId="2" borderId="3" xfId="0" applyNumberFormat="1" applyFont="1" applyFill="1" applyBorder="1" applyAlignment="1">
      <alignment horizontal="center" vertical="top" wrapText="1"/>
    </xf>
    <xf numFmtId="168" fontId="3" fillId="2" borderId="3" xfId="16" applyNumberFormat="1" applyFont="1" applyFill="1" applyBorder="1" applyAlignment="1">
      <alignment horizontal="center" vertical="top" wrapText="1"/>
    </xf>
    <xf numFmtId="0" fontId="0" fillId="0" borderId="3" xfId="0" applyBorder="1" applyAlignment="1">
      <alignment horizontal="center" vertical="top"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7" fillId="3" borderId="6" xfId="0" applyFont="1" applyFill="1" applyBorder="1" applyAlignment="1">
      <alignment vertical="center" wrapText="1"/>
    </xf>
    <xf numFmtId="0" fontId="6" fillId="0" borderId="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indent="1"/>
    </xf>
    <xf numFmtId="0" fontId="5" fillId="0" borderId="8" xfId="0" applyFont="1" applyBorder="1" applyAlignment="1">
      <alignment horizontal="left" vertical="center" wrapText="1" indent="1"/>
    </xf>
    <xf numFmtId="0" fontId="8" fillId="0" borderId="0" xfId="0" applyFont="1" applyFill="1"/>
    <xf numFmtId="0" fontId="8" fillId="4" borderId="0" xfId="0" applyFont="1" applyFill="1"/>
    <xf numFmtId="166" fontId="11" fillId="5" borderId="9" xfId="0" applyNumberFormat="1" applyFont="1" applyFill="1" applyBorder="1" applyAlignment="1" quotePrefix="1">
      <alignment horizontal="left" vertical="top"/>
    </xf>
    <xf numFmtId="166" fontId="11" fillId="5" borderId="10" xfId="0" applyNumberFormat="1" applyFont="1" applyFill="1" applyBorder="1" applyAlignment="1" quotePrefix="1">
      <alignment horizontal="left" vertical="top"/>
    </xf>
    <xf numFmtId="166" fontId="11" fillId="5" borderId="11" xfId="0" applyNumberFormat="1" applyFont="1" applyFill="1" applyBorder="1" applyAlignment="1" quotePrefix="1">
      <alignment horizontal="left" vertical="top"/>
    </xf>
    <xf numFmtId="166" fontId="11" fillId="5" borderId="0" xfId="0" applyNumberFormat="1" applyFont="1" applyFill="1" applyBorder="1" applyAlignment="1" quotePrefix="1">
      <alignment horizontal="left" vertical="top"/>
    </xf>
    <xf numFmtId="166" fontId="11" fillId="5" borderId="12" xfId="0" applyNumberFormat="1" applyFont="1" applyFill="1" applyBorder="1" applyAlignment="1" quotePrefix="1">
      <alignment horizontal="left" vertical="top"/>
    </xf>
    <xf numFmtId="166" fontId="11" fillId="5" borderId="13" xfId="0" applyNumberFormat="1" applyFont="1" applyFill="1" applyBorder="1" applyAlignment="1" quotePrefix="1">
      <alignment horizontal="left" vertical="top"/>
    </xf>
    <xf numFmtId="166" fontId="11" fillId="5" borderId="12" xfId="0" applyNumberFormat="1" applyFont="1" applyFill="1" applyBorder="1" applyAlignment="1">
      <alignment horizontal="left"/>
    </xf>
    <xf numFmtId="166" fontId="11" fillId="5" borderId="0" xfId="0" applyNumberFormat="1" applyFont="1" applyFill="1" applyBorder="1" applyAlignment="1">
      <alignment horizontal="left"/>
    </xf>
    <xf numFmtId="166" fontId="11" fillId="5" borderId="13" xfId="0" applyNumberFormat="1" applyFont="1" applyFill="1" applyBorder="1" applyAlignment="1">
      <alignment horizontal="left"/>
    </xf>
    <xf numFmtId="166" fontId="12" fillId="5" borderId="0" xfId="0" applyNumberFormat="1" applyFont="1" applyFill="1" applyBorder="1" applyAlignment="1" quotePrefix="1">
      <alignment horizontal="left" vertical="center" wrapText="1"/>
    </xf>
    <xf numFmtId="0" fontId="8" fillId="4" borderId="0" xfId="0" applyFont="1" applyFill="1" applyBorder="1" applyAlignment="1">
      <alignment vertical="top"/>
    </xf>
    <xf numFmtId="166" fontId="12" fillId="5" borderId="13" xfId="0" applyNumberFormat="1" applyFont="1" applyFill="1" applyBorder="1" applyAlignment="1" quotePrefix="1">
      <alignment horizontal="left" vertical="center" wrapText="1"/>
    </xf>
    <xf numFmtId="0" fontId="13" fillId="4" borderId="3" xfId="0" applyFont="1" applyFill="1" applyBorder="1"/>
    <xf numFmtId="0" fontId="8" fillId="4" borderId="3" xfId="0" applyFont="1" applyFill="1" applyBorder="1"/>
    <xf numFmtId="166" fontId="8" fillId="4" borderId="3" xfId="0" applyNumberFormat="1" applyFont="1" applyFill="1" applyBorder="1"/>
    <xf numFmtId="166" fontId="10" fillId="5" borderId="0" xfId="0" applyNumberFormat="1" applyFont="1" applyFill="1" applyBorder="1" applyAlignment="1">
      <alignment horizontal="right"/>
    </xf>
    <xf numFmtId="166" fontId="14" fillId="5" borderId="0" xfId="0" applyNumberFormat="1" applyFont="1" applyFill="1" applyBorder="1" applyAlignment="1">
      <alignment horizontal="right"/>
    </xf>
    <xf numFmtId="165" fontId="14" fillId="5" borderId="0" xfId="0" applyNumberFormat="1" applyFont="1" applyFill="1" applyBorder="1" applyAlignment="1">
      <alignment horizontal="right"/>
    </xf>
    <xf numFmtId="0" fontId="8" fillId="4" borderId="0" xfId="0" applyFont="1" applyFill="1" applyBorder="1" applyAlignment="1">
      <alignment vertical="top" wrapText="1"/>
    </xf>
    <xf numFmtId="0" fontId="8" fillId="5" borderId="0" xfId="0" applyFont="1" applyFill="1" applyBorder="1" applyAlignment="1">
      <alignment horizontal="left" wrapText="1"/>
    </xf>
    <xf numFmtId="0" fontId="8" fillId="0" borderId="0" xfId="0" applyFont="1" applyFill="1" applyBorder="1"/>
    <xf numFmtId="166" fontId="17" fillId="5" borderId="12" xfId="0" applyNumberFormat="1" applyFont="1" applyFill="1" applyBorder="1" applyAlignment="1">
      <alignment horizontal="left"/>
    </xf>
    <xf numFmtId="166" fontId="17" fillId="5" borderId="0" xfId="0" applyNumberFormat="1" applyFont="1" applyFill="1" applyBorder="1" applyAlignment="1">
      <alignment horizontal="left"/>
    </xf>
    <xf numFmtId="166" fontId="17" fillId="5" borderId="13" xfId="0" applyNumberFormat="1" applyFont="1" applyFill="1" applyBorder="1" applyAlignment="1">
      <alignment horizontal="left"/>
    </xf>
    <xf numFmtId="166" fontId="17" fillId="5" borderId="3" xfId="0" applyNumberFormat="1" applyFont="1" applyFill="1" applyBorder="1" applyAlignment="1">
      <alignment horizontal="center"/>
    </xf>
    <xf numFmtId="166" fontId="17" fillId="5" borderId="3" xfId="0" applyNumberFormat="1" applyFont="1" applyFill="1" applyBorder="1" applyAlignment="1" quotePrefix="1">
      <alignment horizontal="center"/>
    </xf>
    <xf numFmtId="166" fontId="16" fillId="5" borderId="3" xfId="0" applyNumberFormat="1" applyFont="1" applyFill="1" applyBorder="1" applyAlignment="1">
      <alignment horizontal="left" indent="1"/>
    </xf>
    <xf numFmtId="164" fontId="16" fillId="5" borderId="3" xfId="18" applyNumberFormat="1" applyFont="1" applyFill="1" applyBorder="1" applyAlignment="1">
      <alignment horizontal="center"/>
    </xf>
    <xf numFmtId="164" fontId="16" fillId="5" borderId="3" xfId="18" applyNumberFormat="1" applyFont="1" applyFill="1" applyBorder="1" applyAlignment="1" quotePrefix="1">
      <alignment horizontal="center"/>
    </xf>
    <xf numFmtId="164" fontId="16" fillId="5" borderId="3" xfId="18" applyNumberFormat="1" applyFont="1" applyFill="1" applyBorder="1" applyAlignment="1">
      <alignment horizontal="left"/>
    </xf>
    <xf numFmtId="164" fontId="16" fillId="5" borderId="3" xfId="18" applyNumberFormat="1" applyFont="1" applyFill="1" applyBorder="1" applyAlignment="1">
      <alignment horizontal="right"/>
    </xf>
    <xf numFmtId="166" fontId="17" fillId="5" borderId="3" xfId="0" applyNumberFormat="1" applyFont="1" applyFill="1" applyBorder="1" applyAlignment="1" quotePrefix="1">
      <alignment horizontal="left"/>
    </xf>
    <xf numFmtId="164" fontId="17" fillId="5" borderId="3" xfId="18" applyNumberFormat="1" applyFont="1" applyFill="1" applyBorder="1" applyAlignment="1">
      <alignment horizontal="left"/>
    </xf>
    <xf numFmtId="164" fontId="16" fillId="5" borderId="3" xfId="18" applyNumberFormat="1" applyFont="1" applyFill="1" applyBorder="1" applyAlignment="1" quotePrefix="1">
      <alignment horizontal="left"/>
    </xf>
    <xf numFmtId="166" fontId="16" fillId="5" borderId="3" xfId="0" applyNumberFormat="1" applyFont="1" applyFill="1" applyBorder="1" applyAlignment="1" quotePrefix="1">
      <alignment horizontal="left" indent="1"/>
    </xf>
    <xf numFmtId="164" fontId="17" fillId="5" borderId="3" xfId="18" applyNumberFormat="1" applyFont="1" applyFill="1" applyBorder="1" applyAlignment="1" quotePrefix="1">
      <alignment horizontal="left"/>
    </xf>
    <xf numFmtId="166" fontId="17" fillId="5" borderId="3" xfId="0" applyNumberFormat="1" applyFont="1" applyFill="1" applyBorder="1" applyAlignment="1">
      <alignment horizontal="left"/>
    </xf>
    <xf numFmtId="166" fontId="16" fillId="5" borderId="3" xfId="0" applyNumberFormat="1" applyFont="1" applyFill="1" applyBorder="1" applyAlignment="1">
      <alignment horizontal="left"/>
    </xf>
    <xf numFmtId="166" fontId="16" fillId="5" borderId="3" xfId="0" applyNumberFormat="1" applyFont="1" applyFill="1" applyBorder="1" applyAlignment="1">
      <alignment horizontal="right"/>
    </xf>
    <xf numFmtId="0" fontId="18" fillId="0" borderId="0" xfId="0" applyFont="1" applyFill="1" applyBorder="1"/>
    <xf numFmtId="0" fontId="1" fillId="0" borderId="0" xfId="0" applyFont="1" applyFill="1" applyBorder="1"/>
    <xf numFmtId="165" fontId="15" fillId="5" borderId="0" xfId="0" applyNumberFormat="1" applyFont="1" applyFill="1" applyBorder="1" applyAlignment="1" quotePrefix="1">
      <alignment horizontal="left" vertical="top" wrapText="1"/>
    </xf>
    <xf numFmtId="165" fontId="17" fillId="5" borderId="12" xfId="0" applyNumberFormat="1" applyFont="1" applyFill="1" applyBorder="1" applyAlignment="1">
      <alignment horizontal="left"/>
    </xf>
    <xf numFmtId="165" fontId="17" fillId="5" borderId="0" xfId="0" applyNumberFormat="1" applyFont="1" applyFill="1" applyBorder="1" applyAlignment="1">
      <alignment horizontal="left"/>
    </xf>
    <xf numFmtId="165" fontId="17" fillId="5" borderId="13" xfId="0" applyNumberFormat="1" applyFont="1" applyFill="1" applyBorder="1" applyAlignment="1">
      <alignment horizontal="right"/>
    </xf>
    <xf numFmtId="164" fontId="0" fillId="0" borderId="3" xfId="18" applyNumberFormat="1" applyFont="1" applyBorder="1" applyAlignment="1">
      <alignment vertical="top"/>
    </xf>
    <xf numFmtId="0" fontId="19" fillId="0" borderId="0" xfId="0" applyFont="1" applyAlignment="1">
      <alignment horizontal="left" vertical="top" wrapText="1"/>
    </xf>
    <xf numFmtId="0" fontId="19" fillId="0" borderId="8" xfId="0" applyFont="1" applyBorder="1" applyAlignment="1">
      <alignment vertical="top" wrapText="1"/>
    </xf>
    <xf numFmtId="0" fontId="5" fillId="0" borderId="5" xfId="0" applyFont="1" applyBorder="1" applyAlignment="1">
      <alignment vertical="center" wrapText="1"/>
    </xf>
    <xf numFmtId="0" fontId="5" fillId="0" borderId="14" xfId="0" applyFont="1" applyBorder="1" applyAlignment="1">
      <alignment horizontal="left" vertical="center" wrapText="1" indent="1"/>
    </xf>
    <xf numFmtId="0" fontId="5" fillId="0" borderId="15" xfId="0" applyFont="1" applyBorder="1" applyAlignment="1">
      <alignment horizontal="left" vertical="center" wrapText="1" indent="1"/>
    </xf>
    <xf numFmtId="0" fontId="4" fillId="0" borderId="2" xfId="22" applyAlignment="1">
      <alignment horizontal="left" vertical="top" wrapText="1"/>
    </xf>
    <xf numFmtId="14" fontId="18" fillId="0" borderId="0" xfId="0" applyNumberFormat="1" applyFont="1" applyFill="1" applyBorder="1" applyAlignment="1">
      <alignment horizontal="left"/>
    </xf>
    <xf numFmtId="0" fontId="18" fillId="0" borderId="0" xfId="0" applyFont="1" applyFill="1" applyBorder="1" applyAlignment="1">
      <alignment horizontal="left"/>
    </xf>
    <xf numFmtId="164" fontId="17" fillId="5" borderId="0" xfId="18" applyNumberFormat="1" applyFont="1" applyFill="1" applyBorder="1" applyAlignment="1" quotePrefix="1">
      <alignment horizontal="left"/>
    </xf>
    <xf numFmtId="164" fontId="16" fillId="5" borderId="0" xfId="18" applyNumberFormat="1" applyFont="1" applyFill="1" applyBorder="1" applyAlignment="1">
      <alignment horizontal="right"/>
    </xf>
    <xf numFmtId="164" fontId="17" fillId="5" borderId="0" xfId="18" applyNumberFormat="1" applyFont="1" applyFill="1" applyBorder="1" applyAlignment="1">
      <alignment horizontal="left"/>
    </xf>
    <xf numFmtId="166" fontId="16" fillId="5" borderId="0" xfId="0" applyNumberFormat="1" applyFont="1" applyFill="1" applyBorder="1" applyAlignment="1">
      <alignment horizontal="right"/>
    </xf>
    <xf numFmtId="165" fontId="17" fillId="5" borderId="0" xfId="0" applyNumberFormat="1" applyFont="1" applyFill="1" applyBorder="1" applyAlignment="1">
      <alignment horizontal="right"/>
    </xf>
    <xf numFmtId="165" fontId="16" fillId="5" borderId="0" xfId="0" applyNumberFormat="1" applyFont="1" applyFill="1" applyBorder="1" applyAlignment="1" quotePrefix="1">
      <alignment horizontal="left" vertical="top" wrapText="1"/>
    </xf>
    <xf numFmtId="166" fontId="17" fillId="5" borderId="0" xfId="0" applyNumberFormat="1" applyFont="1" applyFill="1" applyBorder="1" applyAlignment="1" quotePrefix="1">
      <alignment horizontal="center"/>
    </xf>
    <xf numFmtId="164" fontId="16" fillId="5" borderId="0" xfId="18" applyNumberFormat="1" applyFont="1" applyFill="1" applyBorder="1" applyAlignment="1" quotePrefix="1">
      <alignment horizontal="center"/>
    </xf>
    <xf numFmtId="0" fontId="8" fillId="5" borderId="0" xfId="0" applyFont="1" applyFill="1" applyBorder="1" applyAlignment="1">
      <alignment wrapText="1"/>
    </xf>
    <xf numFmtId="0" fontId="8" fillId="4" borderId="0" xfId="0" applyFont="1" applyFill="1" applyBorder="1"/>
    <xf numFmtId="43" fontId="16" fillId="5" borderId="3" xfId="18" applyFont="1" applyFill="1" applyBorder="1" applyAlignment="1">
      <alignment horizontal="right"/>
    </xf>
    <xf numFmtId="0" fontId="5" fillId="0" borderId="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7" xfId="0" applyFont="1" applyBorder="1" applyAlignment="1">
      <alignment horizontal="left" vertical="center" wrapText="1" indent="1"/>
    </xf>
    <xf numFmtId="0" fontId="6" fillId="0" borderId="18" xfId="0" applyFont="1" applyBorder="1" applyAlignment="1">
      <alignment vertical="center" wrapText="1"/>
    </xf>
    <xf numFmtId="0" fontId="18" fillId="5" borderId="0" xfId="0" applyFont="1" applyFill="1" applyBorder="1" applyAlignment="1">
      <alignment horizontal="left" wrapText="1"/>
    </xf>
    <xf numFmtId="0" fontId="18" fillId="5" borderId="0" xfId="0" applyFont="1" applyFill="1" applyAlignment="1">
      <alignment wrapText="1"/>
    </xf>
    <xf numFmtId="0" fontId="9" fillId="5" borderId="0" xfId="0" applyFont="1" applyFill="1" applyAlignment="1">
      <alignment horizontal="left" vertical="top" wrapText="1"/>
    </xf>
    <xf numFmtId="0" fontId="8" fillId="5" borderId="0" xfId="0" applyFont="1" applyFill="1" applyAlignment="1">
      <alignment wrapText="1"/>
    </xf>
    <xf numFmtId="0" fontId="10" fillId="5" borderId="0" xfId="0" applyFont="1" applyFill="1" applyBorder="1" applyAlignment="1">
      <alignment horizontal="center" wrapText="1"/>
    </xf>
    <xf numFmtId="166" fontId="16" fillId="5" borderId="0" xfId="0" applyNumberFormat="1" applyFont="1" applyFill="1" applyBorder="1" applyAlignment="1" quotePrefix="1">
      <alignment horizontal="left" vertical="center" wrapText="1"/>
    </xf>
    <xf numFmtId="0" fontId="0" fillId="0" borderId="3" xfId="0" applyFont="1" applyBorder="1" applyAlignment="1">
      <alignment vertical="top" wrapText="1"/>
    </xf>
    <xf numFmtId="0" fontId="6" fillId="0" borderId="4" xfId="0" applyFont="1" applyBorder="1" applyAlignment="1">
      <alignment vertical="center" wrapText="1"/>
    </xf>
    <xf numFmtId="0" fontId="6" fillId="0" borderId="19" xfId="0" applyFont="1" applyBorder="1" applyAlignment="1">
      <alignment vertical="center" wrapText="1"/>
    </xf>
    <xf numFmtId="0" fontId="5" fillId="0" borderId="5" xfId="0" applyFont="1" applyBorder="1" applyAlignment="1">
      <alignment horizontal="left" vertical="center" wrapText="1" indent="1"/>
    </xf>
    <xf numFmtId="0" fontId="5" fillId="0" borderId="16"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17" xfId="0" applyFont="1" applyBorder="1" applyAlignment="1">
      <alignment horizontal="left" vertical="center" wrapText="1" indent="1"/>
    </xf>
    <xf numFmtId="0" fontId="6" fillId="0" borderId="18" xfId="0" applyFont="1" applyBorder="1" applyAlignment="1">
      <alignment vertical="center" wrapText="1"/>
    </xf>
    <xf numFmtId="0" fontId="18" fillId="5" borderId="0" xfId="0" applyFont="1" applyFill="1" applyBorder="1" applyAlignment="1">
      <alignment horizontal="left" wrapText="1"/>
    </xf>
    <xf numFmtId="0" fontId="18" fillId="5" borderId="0" xfId="0" applyFont="1" applyFill="1" applyAlignment="1">
      <alignment wrapText="1"/>
    </xf>
    <xf numFmtId="0" fontId="9" fillId="5" borderId="0" xfId="0" applyFont="1" applyFill="1" applyAlignment="1">
      <alignment horizontal="left" vertical="top" wrapText="1"/>
    </xf>
    <xf numFmtId="0" fontId="8" fillId="5" borderId="0" xfId="0" applyFont="1" applyFill="1" applyAlignment="1">
      <alignment wrapText="1"/>
    </xf>
    <xf numFmtId="0" fontId="10" fillId="5" borderId="0" xfId="0" applyFont="1" applyFill="1" applyBorder="1" applyAlignment="1">
      <alignment horizontal="center" wrapText="1"/>
    </xf>
    <xf numFmtId="166" fontId="16" fillId="5" borderId="12" xfId="0" applyNumberFormat="1" applyFont="1" applyFill="1" applyBorder="1" applyAlignment="1" quotePrefix="1">
      <alignment horizontal="left" vertical="center" wrapText="1"/>
    </xf>
    <xf numFmtId="166" fontId="16" fillId="5" borderId="0" xfId="0" applyNumberFormat="1" applyFont="1" applyFill="1" applyBorder="1" applyAlignment="1" quotePrefix="1">
      <alignment horizontal="left" vertical="center" wrapText="1"/>
    </xf>
    <xf numFmtId="166" fontId="16" fillId="5" borderId="13" xfId="0" applyNumberFormat="1" applyFont="1" applyFill="1" applyBorder="1" applyAlignment="1" quotePrefix="1">
      <alignment horizontal="left" vertical="center" wrapText="1"/>
    </xf>
    <xf numFmtId="166" fontId="16" fillId="5" borderId="20" xfId="0" applyNumberFormat="1" applyFont="1" applyFill="1" applyBorder="1" applyAlignment="1" quotePrefix="1">
      <alignment horizontal="left" vertical="center" wrapText="1"/>
    </xf>
    <xf numFmtId="166" fontId="16" fillId="5" borderId="21" xfId="0" applyNumberFormat="1" applyFont="1" applyFill="1" applyBorder="1" applyAlignment="1" quotePrefix="1">
      <alignment horizontal="left" vertical="center" wrapText="1"/>
    </xf>
    <xf numFmtId="166" fontId="16" fillId="5" borderId="22" xfId="0" applyNumberFormat="1" applyFont="1" applyFill="1" applyBorder="1" applyAlignment="1" quotePrefix="1">
      <alignment horizontal="left" vertical="center" wrapText="1"/>
    </xf>
  </cellXfs>
  <cellStyles count="9">
    <cellStyle name="Normal" xfId="0"/>
    <cellStyle name="Percent" xfId="15"/>
    <cellStyle name="Currency" xfId="16"/>
    <cellStyle name="Currency [0]" xfId="17"/>
    <cellStyle name="Comma" xfId="18"/>
    <cellStyle name="Comma [0]" xfId="19"/>
    <cellStyle name="Normal 2" xfId="20"/>
    <cellStyle name="Heading 2" xfId="21"/>
    <cellStyle name="Heading 1"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file:///C:\Users\davisk\AppData\Local\static\themes\theme_alta\images\spac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57150</xdr:colOff>
      <xdr:row>0</xdr:row>
      <xdr:rowOff>57150</xdr:rowOff>
    </xdr:from>
    <xdr:ext cx="1981200" cy="561975"/>
    <xdr:sp macro="" textlink="">
      <xdr:nvSpPr>
        <xdr:cNvPr id="2" name="Text Box 3"/>
        <xdr:cNvSpPr txBox="1">
          <a:spLocks noChangeArrowheads="1"/>
        </xdr:cNvSpPr>
      </xdr:nvSpPr>
      <xdr:spPr bwMode="auto">
        <a:xfrm>
          <a:off x="371475" y="57150"/>
          <a:ext cx="1981200" cy="5619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spAutoFit/>
        </a:bodyPr>
        <a:lstStyle/>
        <a:p>
          <a:pPr algn="l" rtl="0">
            <a:defRPr sz="1000"/>
          </a:pPr>
          <a:r>
            <a:rPr lang="en-US" sz="1600" b="1" i="0" u="none" strike="noStrike" baseline="0">
              <a:solidFill>
                <a:srgbClr val="000000"/>
              </a:solidFill>
              <a:latin typeface="+mn-lt"/>
              <a:cs typeface="Arial"/>
            </a:rPr>
            <a:t>FISCAL NOTE </a:t>
          </a:r>
          <a:endParaRPr lang="en-US" sz="1000" b="0" i="0" u="none" strike="noStrike" baseline="0">
            <a:solidFill>
              <a:srgbClr val="000000"/>
            </a:solidFill>
            <a:latin typeface="+mn-lt"/>
            <a:cs typeface="Calibri"/>
          </a:endParaRPr>
        </a:p>
        <a:p>
          <a:pPr algn="l" rtl="0">
            <a:defRPr sz="1000"/>
          </a:pPr>
          <a:r>
            <a:rPr lang="en-US" sz="1400" b="1" i="0" u="none" strike="noStrike" baseline="0">
              <a:solidFill>
                <a:srgbClr val="000000"/>
              </a:solidFill>
              <a:latin typeface="+mn-lt"/>
              <a:cs typeface="Arial"/>
            </a:rPr>
            <a:t>COVID-19 Supplemental</a:t>
          </a:r>
        </a:p>
      </xdr:txBody>
    </xdr:sp>
    <xdr:clientData/>
  </xdr:oneCellAnchor>
  <xdr:twoCellAnchor editAs="oneCell">
    <xdr:from>
      <xdr:col>1</xdr:col>
      <xdr:colOff>0</xdr:colOff>
      <xdr:row>36</xdr:row>
      <xdr:rowOff>0</xdr:rowOff>
    </xdr:from>
    <xdr:to>
      <xdr:col>1</xdr:col>
      <xdr:colOff>9525</xdr:colOff>
      <xdr:row>36</xdr:row>
      <xdr:rowOff>9525</xdr:rowOff>
    </xdr:to>
    <xdr:pic>
      <xdr:nvPicPr>
        <xdr:cNvPr id="3" name="Picture 4"/>
        <xdr:cNvPicPr preferRelativeResize="1">
          <a:picLocks noChangeAspect="1"/>
        </xdr:cNvPicPr>
      </xdr:nvPicPr>
      <xdr:blipFill>
        <a:blip r:link="rId1">
          <a:extLst>
            <a:ext uri="{28A0092B-C50C-407E-A947-70E740481C1C}">
              <a14:useLocalDpi xmlns:a14="http://schemas.microsoft.com/office/drawing/2010/main" val="0"/>
            </a:ext>
          </a:extLst>
        </a:blip>
        <a:stretch>
          <a:fillRect/>
        </a:stretch>
      </xdr:blipFill>
      <xdr:spPr bwMode="auto">
        <a:xfrm>
          <a:off x="314325" y="9944100"/>
          <a:ext cx="9525" cy="9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457200</xdr:colOff>
      <xdr:row>44</xdr:row>
      <xdr:rowOff>0</xdr:rowOff>
    </xdr:from>
    <xdr:to>
      <xdr:col>1</xdr:col>
      <xdr:colOff>2409825</xdr:colOff>
      <xdr:row>56</xdr:row>
      <xdr:rowOff>133350</xdr:rowOff>
    </xdr:to>
    <xdr:sp macro="" textlink="">
      <xdr:nvSpPr>
        <xdr:cNvPr id="4" name="ToolsXML" hidden="1"/>
        <xdr:cNvSpPr txBox="1">
          <a:spLocks noChangeArrowheads="1"/>
        </xdr:cNvSpPr>
      </xdr:nvSpPr>
      <xdr:spPr bwMode="auto">
        <a:xfrm>
          <a:off x="771525" y="11410950"/>
          <a:ext cx="1952625" cy="2076450"/>
        </a:xfrm>
        <a:prstGeom prst="rect">
          <a:avLst/>
        </a:prstGeom>
        <a:solidFill>
          <a:srgbClr val="FFFFFF"/>
        </a:solidFill>
        <a:ln w="9525">
          <a:solidFill>
            <a:srgbClr val="000000"/>
          </a:solidFill>
          <a:miter lim="800000"/>
          <a:headEnd type="none"/>
          <a:tailEnd type="none"/>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&lt;?xml version="1.0" encoding="UTF-8"?&gt;&lt;Tools Actions relation="478547583"&gt;&lt;page&gt;page_UTF8=Grid1:0&amp;amp;printpage=-1&lt;/page&gt;&lt;refresh&gt;&lt;url method="post"&gt;/hr./common/HRLogon.jsp?elementName_UTF8=%2f3%20Supplemental%20Reports%20%2d%20ASO%2fSuppASO%2001A%20Exec%20Proposed%20OPER%20Fiscal%20Note&amp;amp;elementType=2&amp;amp;viewAs=html&amp;amp;sso_token=$SSO_TOKEN$&amp;amp;$CONTEXT$&amp;amp;action=refresh&amp;amp;fld0=EN%5fA20000&amp;amp;promptingLevel=1&amp;amp;&amp;amp;allPages=false&amp;amp;splitPages=false&amp;amp;refUsingWSPOV=false&amp;amp;LOCALE_LANGUAGE=en_US&lt;/url&gt;&lt;/refresh&gt;&lt;edit&gt;&lt;url method="post"&gt;/workspace/index.jsp?module=tools.relatedcontent&amp;amp;repository_path=%2f3%20Supplemental%20Reports%20%2d%20ASO%2fSuppASO%2001A%20Exec%20Proposed%20OPER%20Fiscal%20Note&amp;amp;elementType=2&amp;amp;repository_name=%2f3%20Supplemental%20Reports%20%2d%20ASO%2fSuppASO%2001A%20Exec%20Proposed%20OPER%20Fiscal%20Note&amp;amp;$CONTEXT$&amp;amp;layout=embedded&amp;amp;bpm.logoff=false&amp;amp;bpm_showtab=false&amp;amp;repository_format_id=html&amp;amp;mimetype=application/hyperion-reports-report&amp;amp;action=edit&amp;amp;fld0=EN%5fA20000&amp;amp;promptingLevel=1&amp;amp;&amp;amp;allPages=false&amp;amp;splitPages=false&amp;amp;refUsingWSPOV=false&lt;/url&gt;&lt;/edit&gt;&lt;close&gt;&lt;url method="post"&gt;/hr/common/HRClientRefTracker.jsp?removeInstanceId=478547583&lt;/url&gt;&lt;/close&gt;&lt;/ToolsActions&gt;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J19"/>
  <sheetViews>
    <sheetView workbookViewId="0" topLeftCell="A1">
      <selection activeCell="E24" sqref="E24"/>
    </sheetView>
  </sheetViews>
  <sheetFormatPr defaultColWidth="8.8515625" defaultRowHeight="12.75"/>
  <cols>
    <col min="1" max="1" width="3.140625" style="12" customWidth="1"/>
    <col min="2" max="2" width="10.28125" style="19" customWidth="1"/>
    <col min="3" max="3" width="14.421875" style="19" customWidth="1"/>
    <col min="4" max="4" width="25.28125" style="11" customWidth="1"/>
    <col min="5" max="5" width="58.28125" style="11" customWidth="1"/>
    <col min="6" max="6" width="24.8515625" style="19" bestFit="1" customWidth="1"/>
    <col min="7" max="7" width="17.421875" style="20" customWidth="1"/>
    <col min="8" max="8" width="13.7109375" style="20" customWidth="1"/>
    <col min="9" max="9" width="14.7109375" style="21" customWidth="1"/>
    <col min="10" max="10" width="11.421875" style="22" customWidth="1"/>
    <col min="11" max="16384" width="8.8515625" style="12" customWidth="1"/>
  </cols>
  <sheetData>
    <row r="1" spans="2:10" ht="18" thickBot="1">
      <c r="B1" s="13" t="s">
        <v>0</v>
      </c>
      <c r="C1" s="14"/>
      <c r="D1" s="15"/>
      <c r="E1" s="15"/>
      <c r="F1" s="14"/>
      <c r="G1" s="16"/>
      <c r="H1" s="16"/>
      <c r="I1" s="17"/>
      <c r="J1" s="18"/>
    </row>
    <row r="2" ht="13.5" thickTop="1"/>
    <row r="3" spans="2:10" ht="47.25">
      <c r="B3" s="1" t="s">
        <v>1</v>
      </c>
      <c r="C3" s="1" t="s">
        <v>2</v>
      </c>
      <c r="D3" s="1" t="s">
        <v>3</v>
      </c>
      <c r="E3" s="1" t="s">
        <v>4</v>
      </c>
      <c r="F3" s="1" t="s">
        <v>5</v>
      </c>
      <c r="G3" s="2" t="s">
        <v>6</v>
      </c>
      <c r="H3" s="2" t="s">
        <v>7</v>
      </c>
      <c r="I3" s="3" t="s">
        <v>8</v>
      </c>
      <c r="J3" s="4" t="s">
        <v>9</v>
      </c>
    </row>
    <row r="4" spans="2:10" ht="76.5">
      <c r="B4" s="5" t="s">
        <v>151</v>
      </c>
      <c r="C4" s="5" t="s">
        <v>153</v>
      </c>
      <c r="D4" s="6" t="s">
        <v>154</v>
      </c>
      <c r="E4" s="111" t="s">
        <v>160</v>
      </c>
      <c r="F4" s="7" t="s">
        <v>10</v>
      </c>
      <c r="G4" s="80">
        <v>95000</v>
      </c>
      <c r="H4" s="80"/>
      <c r="I4" s="9"/>
      <c r="J4" s="10" t="s">
        <v>152</v>
      </c>
    </row>
    <row r="5" spans="2:10" ht="12.75">
      <c r="B5" s="5"/>
      <c r="C5" s="5"/>
      <c r="D5" s="6"/>
      <c r="E5" s="6"/>
      <c r="F5" s="7"/>
      <c r="G5" s="80"/>
      <c r="H5" s="80"/>
      <c r="I5" s="9"/>
      <c r="J5" s="10"/>
    </row>
    <row r="6" spans="2:10" ht="12.75">
      <c r="B6" s="5"/>
      <c r="C6" s="5"/>
      <c r="D6" s="6"/>
      <c r="F6" s="7"/>
      <c r="G6" s="80"/>
      <c r="H6" s="80"/>
      <c r="I6" s="9"/>
      <c r="J6" s="10"/>
    </row>
    <row r="7" spans="2:10" ht="12.75">
      <c r="B7" s="5"/>
      <c r="C7" s="5"/>
      <c r="D7" s="6"/>
      <c r="E7" s="6"/>
      <c r="F7" s="7"/>
      <c r="G7" s="80"/>
      <c r="H7" s="80"/>
      <c r="I7" s="9"/>
      <c r="J7" s="10"/>
    </row>
    <row r="8" spans="2:10" ht="12.75">
      <c r="B8" s="5"/>
      <c r="C8" s="5"/>
      <c r="D8" s="6"/>
      <c r="E8" s="6"/>
      <c r="F8" s="7"/>
      <c r="G8" s="80"/>
      <c r="H8" s="80"/>
      <c r="I8" s="9"/>
      <c r="J8" s="10"/>
    </row>
    <row r="9" spans="2:10" ht="12.75">
      <c r="B9" s="5"/>
      <c r="C9" s="5"/>
      <c r="D9" s="6"/>
      <c r="E9" s="6"/>
      <c r="F9" s="7"/>
      <c r="G9" s="80"/>
      <c r="H9" s="80"/>
      <c r="I9" s="9"/>
      <c r="J9" s="10"/>
    </row>
    <row r="10" spans="2:10" ht="12.75">
      <c r="B10" s="5"/>
      <c r="C10" s="5"/>
      <c r="D10" s="6"/>
      <c r="E10" s="6"/>
      <c r="F10" s="7"/>
      <c r="G10" s="80"/>
      <c r="H10" s="80"/>
      <c r="I10" s="9"/>
      <c r="J10" s="10"/>
    </row>
    <row r="12" spans="2:10" ht="18" thickBot="1">
      <c r="B12" s="13" t="s">
        <v>11</v>
      </c>
      <c r="C12" s="14"/>
      <c r="D12" s="15"/>
      <c r="E12" s="15"/>
      <c r="F12" s="14"/>
      <c r="G12" s="16"/>
      <c r="H12" s="16"/>
      <c r="I12" s="17"/>
      <c r="J12" s="18"/>
    </row>
    <row r="13" ht="13.5" thickTop="1"/>
    <row r="14" spans="2:10" ht="47.25">
      <c r="B14" s="1" t="s">
        <v>12</v>
      </c>
      <c r="C14" s="1" t="s">
        <v>13</v>
      </c>
      <c r="D14" s="1" t="s">
        <v>14</v>
      </c>
      <c r="E14" s="1" t="s">
        <v>15</v>
      </c>
      <c r="F14" s="23" t="s">
        <v>16</v>
      </c>
      <c r="G14" s="24" t="s">
        <v>17</v>
      </c>
      <c r="H14" s="23" t="s">
        <v>18</v>
      </c>
      <c r="I14" s="24" t="s">
        <v>19</v>
      </c>
      <c r="J14" s="12"/>
    </row>
    <row r="15" spans="2:9" ht="12.75">
      <c r="B15" s="25"/>
      <c r="C15" s="25"/>
      <c r="D15" s="6"/>
      <c r="E15" s="6"/>
      <c r="F15" s="25"/>
      <c r="G15" s="80"/>
      <c r="H15" s="8"/>
      <c r="I15" s="80"/>
    </row>
    <row r="16" spans="2:9" ht="12.75">
      <c r="B16" s="25"/>
      <c r="C16" s="25"/>
      <c r="D16" s="6"/>
      <c r="E16" s="6"/>
      <c r="F16" s="25"/>
      <c r="G16" s="80"/>
      <c r="H16" s="8"/>
      <c r="I16" s="80"/>
    </row>
    <row r="17" spans="2:9" ht="12.75">
      <c r="B17" s="25"/>
      <c r="C17" s="25"/>
      <c r="D17" s="6"/>
      <c r="E17" s="6"/>
      <c r="F17" s="25"/>
      <c r="G17" s="80"/>
      <c r="H17" s="8"/>
      <c r="I17" s="80"/>
    </row>
    <row r="18" spans="2:9" ht="12.75">
      <c r="B18" s="25"/>
      <c r="C18" s="25"/>
      <c r="D18" s="6"/>
      <c r="E18" s="6"/>
      <c r="F18" s="25"/>
      <c r="G18" s="80"/>
      <c r="H18" s="8"/>
      <c r="I18" s="80"/>
    </row>
    <row r="19" spans="2:9" ht="12.75">
      <c r="B19" s="25"/>
      <c r="C19" s="25"/>
      <c r="D19" s="6"/>
      <c r="E19" s="6"/>
      <c r="F19" s="25"/>
      <c r="G19" s="80"/>
      <c r="H19" s="8"/>
      <c r="I19" s="80"/>
    </row>
  </sheetData>
  <dataValidations count="4">
    <dataValidation type="list" allowBlank="1" showInputMessage="1" showErrorMessage="1" sqref="J4:J10">
      <formula1>"One-time, Ongoing"</formula1>
    </dataValidation>
    <dataValidation type="list" allowBlank="1" showInputMessage="1" showErrorMessage="1" sqref="J11 J13 J2:J3 F11 F13 F2:F3 F20:F1048576 J15:J1048576">
      <formula1>#REF!</formula1>
    </dataValidation>
    <dataValidation type="list" allowBlank="1" showInputMessage="1" showErrorMessage="1" sqref="F4:F10">
      <formula1>"Direct Service,Adminstrative Change, Technical Adjustment, Other"</formula1>
    </dataValidation>
    <dataValidation type="list" allowBlank="1" showInputMessage="1" showErrorMessage="1" sqref="F15:F19">
      <formula1>"Standalone, Programmatic, IT Project"</formula1>
    </dataValidation>
  </dataValidations>
  <printOptions/>
  <pageMargins left="0.7" right="0.7" top="0.75" bottom="0.75" header="0.3" footer="0.3"/>
  <pageSetup fitToHeight="0" fitToWidth="1" horizontalDpi="600" verticalDpi="600" orientation="landscape" scale="64"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5"/>
  <sheetViews>
    <sheetView zoomScale="60" zoomScaleNormal="60" workbookViewId="0" topLeftCell="A4">
      <selection activeCell="C8" sqref="C8"/>
    </sheetView>
  </sheetViews>
  <sheetFormatPr defaultColWidth="8.8515625" defaultRowHeight="12.75"/>
  <cols>
    <col min="1" max="1" width="30.421875" style="81" customWidth="1"/>
    <col min="2" max="2" width="62.7109375" style="81" customWidth="1"/>
    <col min="3" max="3" width="45.140625" style="81" customWidth="1"/>
    <col min="4" max="16384" width="8.8515625" style="81" customWidth="1"/>
  </cols>
  <sheetData>
    <row r="1" spans="1:3" ht="20.25" thickBot="1">
      <c r="A1" s="86" t="s">
        <v>20</v>
      </c>
      <c r="B1" s="86"/>
      <c r="C1" s="86"/>
    </row>
    <row r="2" ht="13.5" thickTop="1"/>
    <row r="3" ht="13.5" thickBot="1"/>
    <row r="4" spans="1:3" ht="15.75" thickBot="1">
      <c r="A4" s="26" t="s">
        <v>21</v>
      </c>
      <c r="B4" s="27" t="s">
        <v>22</v>
      </c>
      <c r="C4" s="28" t="s">
        <v>23</v>
      </c>
    </row>
    <row r="5" spans="1:3" ht="30.75" thickBot="1">
      <c r="A5" s="29" t="s">
        <v>24</v>
      </c>
      <c r="B5" s="84" t="s">
        <v>25</v>
      </c>
      <c r="C5" s="85" t="s">
        <v>26</v>
      </c>
    </row>
    <row r="6" spans="1:3" ht="30.75" thickBot="1">
      <c r="A6" s="104" t="s">
        <v>27</v>
      </c>
      <c r="B6" s="31" t="s">
        <v>28</v>
      </c>
      <c r="C6" s="32" t="s">
        <v>29</v>
      </c>
    </row>
    <row r="7" spans="1:3" ht="15">
      <c r="A7" s="112" t="s">
        <v>30</v>
      </c>
      <c r="B7" s="83" t="s">
        <v>31</v>
      </c>
      <c r="C7" s="102"/>
    </row>
    <row r="8" spans="1:3" ht="30">
      <c r="A8" s="118"/>
      <c r="B8" s="31" t="s">
        <v>32</v>
      </c>
      <c r="C8" s="32"/>
    </row>
    <row r="9" spans="1:3" ht="30">
      <c r="A9" s="118"/>
      <c r="B9" s="31" t="s">
        <v>33</v>
      </c>
      <c r="C9" s="32" t="s">
        <v>34</v>
      </c>
    </row>
    <row r="10" spans="1:3" ht="30">
      <c r="A10" s="118"/>
      <c r="B10" s="31" t="s">
        <v>35</v>
      </c>
      <c r="C10" s="32" t="s">
        <v>36</v>
      </c>
    </row>
    <row r="11" spans="1:3" ht="15">
      <c r="A11" s="118"/>
      <c r="B11" s="30" t="s">
        <v>37</v>
      </c>
      <c r="C11" s="82"/>
    </row>
    <row r="12" spans="1:3" ht="30">
      <c r="A12" s="118"/>
      <c r="B12" s="31" t="s">
        <v>38</v>
      </c>
      <c r="C12" s="32" t="s">
        <v>34</v>
      </c>
    </row>
    <row r="13" spans="1:3" ht="30.75" thickBot="1">
      <c r="A13" s="113"/>
      <c r="B13" s="101" t="s">
        <v>39</v>
      </c>
      <c r="C13" s="103" t="s">
        <v>36</v>
      </c>
    </row>
    <row r="14" spans="1:3" ht="15">
      <c r="A14" s="112" t="s">
        <v>40</v>
      </c>
      <c r="B14" s="30" t="s">
        <v>31</v>
      </c>
      <c r="C14" s="32"/>
    </row>
    <row r="15" spans="1:3" ht="45">
      <c r="A15" s="118"/>
      <c r="B15" s="31" t="s">
        <v>41</v>
      </c>
      <c r="C15" s="32" t="s">
        <v>42</v>
      </c>
    </row>
    <row r="16" spans="1:3" ht="69.6" customHeight="1">
      <c r="A16" s="118"/>
      <c r="B16" s="31" t="s">
        <v>43</v>
      </c>
      <c r="C16" s="32" t="s">
        <v>44</v>
      </c>
    </row>
    <row r="17" spans="1:3" ht="15">
      <c r="A17" s="118"/>
      <c r="B17" s="30" t="s">
        <v>37</v>
      </c>
      <c r="C17" s="82"/>
    </row>
    <row r="18" spans="1:3" ht="44.1" customHeight="1">
      <c r="A18" s="118"/>
      <c r="B18" s="31" t="s">
        <v>45</v>
      </c>
      <c r="C18" s="32" t="s">
        <v>42</v>
      </c>
    </row>
    <row r="19" spans="1:3" ht="60">
      <c r="A19" s="118"/>
      <c r="B19" s="31" t="s">
        <v>46</v>
      </c>
      <c r="C19" s="32" t="s">
        <v>44</v>
      </c>
    </row>
    <row r="20" spans="1:3" ht="15">
      <c r="A20" s="118"/>
      <c r="B20" s="31"/>
      <c r="C20" s="82"/>
    </row>
    <row r="21" spans="1:3" ht="15.75" thickBot="1">
      <c r="A21" s="113"/>
      <c r="B21" s="31" t="s">
        <v>47</v>
      </c>
      <c r="C21" s="82"/>
    </row>
    <row r="22" spans="1:3" ht="30">
      <c r="A22" s="112" t="s">
        <v>48</v>
      </c>
      <c r="B22" s="100" t="s">
        <v>49</v>
      </c>
      <c r="C22" s="102" t="s">
        <v>50</v>
      </c>
    </row>
    <row r="23" spans="1:3" ht="41.45" customHeight="1" thickBot="1">
      <c r="A23" s="113"/>
      <c r="B23" s="101" t="s">
        <v>51</v>
      </c>
      <c r="C23" s="103" t="s">
        <v>52</v>
      </c>
    </row>
    <row r="24" spans="1:3" ht="29.1" customHeight="1">
      <c r="A24" s="112" t="s">
        <v>53</v>
      </c>
      <c r="B24" s="114" t="s">
        <v>54</v>
      </c>
      <c r="C24" s="116" t="s">
        <v>55</v>
      </c>
    </row>
    <row r="25" spans="1:3" ht="34.35" customHeight="1" thickBot="1">
      <c r="A25" s="113"/>
      <c r="B25" s="115"/>
      <c r="C25" s="117"/>
    </row>
  </sheetData>
  <mergeCells count="6">
    <mergeCell ref="A22:A23"/>
    <mergeCell ref="A24:A25"/>
    <mergeCell ref="B24:B25"/>
    <mergeCell ref="C24:C25"/>
    <mergeCell ref="A7:A13"/>
    <mergeCell ref="A14:A21"/>
  </mergeCells>
  <printOptions/>
  <pageMargins left="0.7" right="0.7" top="0.75" bottom="0.75" header="0.3" footer="0.3"/>
  <pageSetup fitToHeight="1" fitToWidth="1" horizontalDpi="600" verticalDpi="600" orientation="landscape" scale="7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J78"/>
  <sheetViews>
    <sheetView showGridLines="0" tabSelected="1" zoomScale="98" zoomScaleNormal="98" workbookViewId="0" topLeftCell="A1">
      <selection activeCell="C13" sqref="C13"/>
    </sheetView>
  </sheetViews>
  <sheetFormatPr defaultColWidth="8.8515625" defaultRowHeight="12.75"/>
  <cols>
    <col min="1" max="1" width="4.7109375" style="34" customWidth="1"/>
    <col min="2" max="2" width="36.140625" style="34" customWidth="1"/>
    <col min="3" max="5" width="24.140625" style="34" customWidth="1"/>
    <col min="6" max="6" width="5.8515625" style="34" customWidth="1"/>
    <col min="7" max="7" width="5.140625" style="34" customWidth="1"/>
    <col min="8" max="8" width="27.140625" style="34" customWidth="1"/>
    <col min="9" max="10" width="12.28125" style="34" customWidth="1"/>
    <col min="11" max="16384" width="8.8515625" style="34" customWidth="1"/>
  </cols>
  <sheetData>
    <row r="1" spans="1:7" ht="21">
      <c r="A1" s="33"/>
      <c r="B1" s="121"/>
      <c r="C1" s="121"/>
      <c r="D1" s="121"/>
      <c r="E1" s="121"/>
      <c r="F1" s="107"/>
      <c r="G1" s="107"/>
    </row>
    <row r="2" spans="1:7" ht="21">
      <c r="A2" s="33"/>
      <c r="B2" s="121"/>
      <c r="C2" s="121"/>
      <c r="D2" s="121"/>
      <c r="E2" s="121"/>
      <c r="F2" s="107"/>
      <c r="G2" s="107"/>
    </row>
    <row r="3" spans="1:7" ht="12.75">
      <c r="A3" s="33"/>
      <c r="B3" s="122"/>
      <c r="C3" s="122"/>
      <c r="D3" s="122"/>
      <c r="E3" s="122"/>
      <c r="F3" s="108"/>
      <c r="G3" s="108"/>
    </row>
    <row r="4" spans="1:7" ht="12.75">
      <c r="A4" s="33"/>
      <c r="B4" s="122"/>
      <c r="C4" s="122"/>
      <c r="D4" s="122"/>
      <c r="E4" s="122"/>
      <c r="F4" s="108"/>
      <c r="G4" s="108"/>
    </row>
    <row r="5" spans="1:7" ht="12.75">
      <c r="A5" s="33"/>
      <c r="B5" s="123"/>
      <c r="C5" s="123"/>
      <c r="D5" s="123"/>
      <c r="E5" s="123"/>
      <c r="F5" s="109"/>
      <c r="G5" s="109"/>
    </row>
    <row r="6" spans="1:7" ht="18" customHeight="1">
      <c r="A6" s="33"/>
      <c r="B6" s="35" t="s">
        <v>56</v>
      </c>
      <c r="C6" s="36"/>
      <c r="D6" s="36"/>
      <c r="E6" s="37"/>
      <c r="F6" s="38"/>
      <c r="G6" s="38"/>
    </row>
    <row r="7" spans="1:7" ht="15.75">
      <c r="A7" s="33"/>
      <c r="B7" s="39" t="s">
        <v>161</v>
      </c>
      <c r="C7" s="38"/>
      <c r="D7" s="38"/>
      <c r="E7" s="40"/>
      <c r="F7" s="38"/>
      <c r="G7" s="38"/>
    </row>
    <row r="8" spans="1:7" ht="15.75">
      <c r="A8" s="33"/>
      <c r="B8" s="39" t="s">
        <v>163</v>
      </c>
      <c r="C8" s="38"/>
      <c r="D8" s="38"/>
      <c r="E8" s="40"/>
      <c r="F8" s="38"/>
      <c r="G8" s="38"/>
    </row>
    <row r="9" spans="1:7" ht="6" customHeight="1">
      <c r="A9" s="33"/>
      <c r="B9" s="41"/>
      <c r="C9" s="42"/>
      <c r="D9" s="42"/>
      <c r="E9" s="43"/>
      <c r="F9" s="42"/>
      <c r="G9" s="42"/>
    </row>
    <row r="10" spans="1:8" ht="71.1" customHeight="1">
      <c r="A10" s="33"/>
      <c r="B10" s="124" t="s">
        <v>164</v>
      </c>
      <c r="C10" s="125"/>
      <c r="D10" s="125"/>
      <c r="E10" s="126"/>
      <c r="F10" s="110"/>
      <c r="G10" s="44"/>
      <c r="H10" s="45" t="str">
        <f>"Summary Character Count:  "&amp;LEN(B10)</f>
        <v>Summary Character Count:  420</v>
      </c>
    </row>
    <row r="11" spans="1:8" ht="14.45" customHeight="1">
      <c r="A11" s="33"/>
      <c r="B11" s="56"/>
      <c r="C11" s="57"/>
      <c r="D11" s="57"/>
      <c r="E11" s="58"/>
      <c r="F11" s="57"/>
      <c r="G11" s="42"/>
      <c r="H11" s="34" t="s">
        <v>57</v>
      </c>
    </row>
    <row r="12" spans="1:10" ht="15">
      <c r="A12" s="33"/>
      <c r="B12" s="59"/>
      <c r="C12" s="59" t="s">
        <v>58</v>
      </c>
      <c r="D12" s="60" t="s">
        <v>59</v>
      </c>
      <c r="E12" s="60" t="s">
        <v>60</v>
      </c>
      <c r="F12" s="95"/>
      <c r="G12" s="46"/>
      <c r="H12" s="47" t="s">
        <v>61</v>
      </c>
      <c r="I12" s="47" t="s">
        <v>62</v>
      </c>
      <c r="J12" s="47" t="s">
        <v>63</v>
      </c>
    </row>
    <row r="13" spans="1:10" ht="15">
      <c r="A13" s="33"/>
      <c r="B13" s="61" t="s">
        <v>165</v>
      </c>
      <c r="C13" s="73">
        <v>95000</v>
      </c>
      <c r="D13" s="63"/>
      <c r="E13" s="63"/>
      <c r="F13" s="96"/>
      <c r="G13" s="46"/>
      <c r="H13" s="48" t="s">
        <v>64</v>
      </c>
      <c r="I13" s="49" t="str">
        <f aca="true" t="shared" si="0" ref="I13:I18">_xlfn.IFERROR(VLOOKUP(B13,$B$48:$C$63,2,FALSE),"")</f>
        <v/>
      </c>
      <c r="J13" s="49">
        <f>C13</f>
        <v>95000</v>
      </c>
    </row>
    <row r="14" spans="1:10" ht="15">
      <c r="A14" s="33"/>
      <c r="B14" s="61"/>
      <c r="C14" s="62"/>
      <c r="D14" s="63"/>
      <c r="E14" s="63"/>
      <c r="F14" s="96"/>
      <c r="G14" s="46"/>
      <c r="H14" s="48" t="s">
        <v>64</v>
      </c>
      <c r="I14" s="49" t="str">
        <f t="shared" si="0"/>
        <v/>
      </c>
      <c r="J14" s="49">
        <f aca="true" t="shared" si="1" ref="J14:J18">C14</f>
        <v>0</v>
      </c>
    </row>
    <row r="15" spans="1:10" ht="15">
      <c r="A15" s="33"/>
      <c r="B15" s="61"/>
      <c r="C15" s="62"/>
      <c r="D15" s="63"/>
      <c r="E15" s="63"/>
      <c r="F15" s="96"/>
      <c r="G15" s="46"/>
      <c r="H15" s="48" t="s">
        <v>64</v>
      </c>
      <c r="I15" s="49" t="str">
        <f t="shared" si="0"/>
        <v/>
      </c>
      <c r="J15" s="49">
        <f t="shared" si="1"/>
        <v>0</v>
      </c>
    </row>
    <row r="16" spans="1:10" ht="15">
      <c r="A16" s="33"/>
      <c r="B16" s="59"/>
      <c r="C16" s="62"/>
      <c r="D16" s="63"/>
      <c r="E16" s="63"/>
      <c r="F16" s="96"/>
      <c r="G16" s="46"/>
      <c r="H16" s="48" t="s">
        <v>64</v>
      </c>
      <c r="I16" s="49" t="str">
        <f t="shared" si="0"/>
        <v/>
      </c>
      <c r="J16" s="49">
        <f t="shared" si="1"/>
        <v>0</v>
      </c>
    </row>
    <row r="17" spans="1:10" ht="15">
      <c r="A17" s="33"/>
      <c r="B17" s="59"/>
      <c r="C17" s="62"/>
      <c r="D17" s="63"/>
      <c r="E17" s="63"/>
      <c r="F17" s="96"/>
      <c r="G17" s="46"/>
      <c r="H17" s="48" t="s">
        <v>64</v>
      </c>
      <c r="I17" s="49" t="str">
        <f t="shared" si="0"/>
        <v/>
      </c>
      <c r="J17" s="49">
        <f t="shared" si="1"/>
        <v>0</v>
      </c>
    </row>
    <row r="18" spans="1:10" ht="15">
      <c r="A18" s="33"/>
      <c r="B18" s="59"/>
      <c r="C18" s="64"/>
      <c r="D18" s="64"/>
      <c r="E18" s="65"/>
      <c r="F18" s="90"/>
      <c r="G18" s="46"/>
      <c r="H18" s="48" t="s">
        <v>64</v>
      </c>
      <c r="I18" s="49" t="str">
        <f t="shared" si="0"/>
        <v/>
      </c>
      <c r="J18" s="49">
        <f t="shared" si="1"/>
        <v>0</v>
      </c>
    </row>
    <row r="19" spans="1:10" ht="15">
      <c r="A19" s="33"/>
      <c r="B19" s="66" t="s">
        <v>65</v>
      </c>
      <c r="C19" s="67">
        <f>SUM(C13:C18)</f>
        <v>95000</v>
      </c>
      <c r="D19" s="67">
        <f>SUM(D13:D18)</f>
        <v>0</v>
      </c>
      <c r="E19" s="67">
        <f>SUM(E13:E18)</f>
        <v>0</v>
      </c>
      <c r="F19" s="91"/>
      <c r="G19" s="46"/>
      <c r="H19" s="48"/>
      <c r="I19" s="48"/>
      <c r="J19" s="48"/>
    </row>
    <row r="20" spans="1:10" ht="15">
      <c r="A20" s="33"/>
      <c r="B20" s="66"/>
      <c r="C20" s="68"/>
      <c r="D20" s="68"/>
      <c r="E20" s="65"/>
      <c r="F20" s="90"/>
      <c r="G20" s="46"/>
      <c r="H20" s="47" t="s">
        <v>61</v>
      </c>
      <c r="I20" s="47" t="s">
        <v>62</v>
      </c>
      <c r="J20" s="47"/>
    </row>
    <row r="21" spans="1:10" ht="15">
      <c r="A21" s="33"/>
      <c r="B21" s="69" t="s">
        <v>115</v>
      </c>
      <c r="C21" s="68">
        <v>95000</v>
      </c>
      <c r="D21" s="68"/>
      <c r="E21" s="65"/>
      <c r="F21" s="90"/>
      <c r="G21" s="46"/>
      <c r="H21" s="48" t="s">
        <v>155</v>
      </c>
      <c r="I21" s="49" t="str">
        <f aca="true" t="shared" si="2" ref="I21:I27">_xlfn.IFERROR(VLOOKUP(B21,$B$66:$C$78,2,FALSE),"")</f>
        <v>A_52999</v>
      </c>
      <c r="J21" s="49">
        <f aca="true" t="shared" si="3" ref="J21:J27">C21</f>
        <v>95000</v>
      </c>
    </row>
    <row r="22" spans="1:10" ht="15">
      <c r="A22" s="33"/>
      <c r="B22" s="69"/>
      <c r="C22" s="68"/>
      <c r="D22" s="68"/>
      <c r="E22" s="65"/>
      <c r="F22" s="90"/>
      <c r="G22" s="46"/>
      <c r="H22" s="48" t="s">
        <v>64</v>
      </c>
      <c r="I22" s="49" t="str">
        <f t="shared" si="2"/>
        <v/>
      </c>
      <c r="J22" s="49">
        <f t="shared" si="3"/>
        <v>0</v>
      </c>
    </row>
    <row r="23" spans="1:10" ht="15">
      <c r="A23" s="33"/>
      <c r="B23" s="69"/>
      <c r="C23" s="68"/>
      <c r="D23" s="68"/>
      <c r="E23" s="65"/>
      <c r="F23" s="90"/>
      <c r="G23" s="46"/>
      <c r="H23" s="48" t="s">
        <v>64</v>
      </c>
      <c r="I23" s="49" t="str">
        <f t="shared" si="2"/>
        <v/>
      </c>
      <c r="J23" s="49">
        <f t="shared" si="3"/>
        <v>0</v>
      </c>
    </row>
    <row r="24" spans="1:10" ht="15">
      <c r="A24" s="33"/>
      <c r="B24" s="69"/>
      <c r="C24" s="68"/>
      <c r="D24" s="68"/>
      <c r="E24" s="65"/>
      <c r="F24" s="90"/>
      <c r="G24" s="46"/>
      <c r="H24" s="48" t="s">
        <v>64</v>
      </c>
      <c r="I24" s="49" t="str">
        <f t="shared" si="2"/>
        <v/>
      </c>
      <c r="J24" s="49">
        <f t="shared" si="3"/>
        <v>0</v>
      </c>
    </row>
    <row r="25" spans="1:10" ht="15">
      <c r="A25" s="33"/>
      <c r="B25" s="69"/>
      <c r="C25" s="68"/>
      <c r="D25" s="68"/>
      <c r="E25" s="65"/>
      <c r="F25" s="90"/>
      <c r="G25" s="46"/>
      <c r="H25" s="48" t="s">
        <v>64</v>
      </c>
      <c r="I25" s="49" t="str">
        <f t="shared" si="2"/>
        <v/>
      </c>
      <c r="J25" s="49">
        <f t="shared" si="3"/>
        <v>0</v>
      </c>
    </row>
    <row r="26" spans="1:10" ht="15">
      <c r="A26" s="33"/>
      <c r="B26" s="69"/>
      <c r="C26" s="68"/>
      <c r="D26" s="68"/>
      <c r="E26" s="65"/>
      <c r="F26" s="90"/>
      <c r="G26" s="46"/>
      <c r="H26" s="48" t="s">
        <v>64</v>
      </c>
      <c r="I26" s="49" t="str">
        <f t="shared" si="2"/>
        <v/>
      </c>
      <c r="J26" s="49">
        <f t="shared" si="3"/>
        <v>0</v>
      </c>
    </row>
    <row r="27" spans="1:10" ht="15">
      <c r="A27" s="33"/>
      <c r="B27" s="61"/>
      <c r="C27" s="64"/>
      <c r="D27" s="64"/>
      <c r="E27" s="65"/>
      <c r="F27" s="90"/>
      <c r="G27" s="46"/>
      <c r="H27" s="48" t="s">
        <v>64</v>
      </c>
      <c r="I27" s="49" t="str">
        <f t="shared" si="2"/>
        <v/>
      </c>
      <c r="J27" s="49">
        <f t="shared" si="3"/>
        <v>0</v>
      </c>
    </row>
    <row r="28" spans="1:7" ht="12.6" customHeight="1">
      <c r="A28" s="33"/>
      <c r="B28" s="66" t="s">
        <v>66</v>
      </c>
      <c r="C28" s="70">
        <f>SUM(C21:C27)</f>
        <v>95000</v>
      </c>
      <c r="D28" s="70">
        <f>SUM(D21:D27)</f>
        <v>0</v>
      </c>
      <c r="E28" s="70">
        <f>SUM(E21:E27)</f>
        <v>0</v>
      </c>
      <c r="F28" s="89"/>
      <c r="G28" s="44"/>
    </row>
    <row r="29" spans="1:7" ht="11.1" customHeight="1">
      <c r="A29" s="33"/>
      <c r="B29" s="71"/>
      <c r="C29" s="64"/>
      <c r="D29" s="64"/>
      <c r="E29" s="65"/>
      <c r="F29" s="90"/>
      <c r="G29" s="44"/>
    </row>
    <row r="30" spans="1:7" ht="0.6" hidden="1">
      <c r="A30" s="33"/>
      <c r="B30" s="71"/>
      <c r="C30" s="64"/>
      <c r="D30" s="64"/>
      <c r="E30" s="65"/>
      <c r="F30" s="90"/>
      <c r="G30" s="50"/>
    </row>
    <row r="31" spans="1:7" ht="14.1" customHeight="1">
      <c r="A31" s="33"/>
      <c r="B31" s="66" t="s">
        <v>67</v>
      </c>
      <c r="C31" s="67">
        <f>C19-C28</f>
        <v>0</v>
      </c>
      <c r="D31" s="67">
        <f>D19-D28</f>
        <v>0</v>
      </c>
      <c r="E31" s="67">
        <f>E19-E28</f>
        <v>0</v>
      </c>
      <c r="F31" s="91"/>
      <c r="G31" s="50"/>
    </row>
    <row r="32" spans="1:7" ht="14.1" customHeight="1">
      <c r="A32" s="33"/>
      <c r="B32" s="66"/>
      <c r="C32" s="72"/>
      <c r="D32" s="72"/>
      <c r="E32" s="73"/>
      <c r="F32" s="92"/>
      <c r="G32" s="50"/>
    </row>
    <row r="33" spans="1:7" ht="14.1" customHeight="1">
      <c r="A33" s="33"/>
      <c r="B33" s="66" t="s">
        <v>68</v>
      </c>
      <c r="C33" s="99"/>
      <c r="D33" s="99"/>
      <c r="E33" s="99"/>
      <c r="F33" s="92"/>
      <c r="G33" s="50"/>
    </row>
    <row r="34" spans="1:7" ht="14.1" customHeight="1">
      <c r="A34" s="33"/>
      <c r="B34" s="71"/>
      <c r="C34" s="72"/>
      <c r="D34" s="72"/>
      <c r="E34" s="73"/>
      <c r="F34" s="92"/>
      <c r="G34" s="51"/>
    </row>
    <row r="35" spans="1:7" ht="0.6" hidden="1">
      <c r="A35" s="33"/>
      <c r="B35" s="77"/>
      <c r="C35" s="78"/>
      <c r="D35" s="78"/>
      <c r="E35" s="79"/>
      <c r="F35" s="93"/>
      <c r="G35" s="52"/>
    </row>
    <row r="36" spans="1:8" ht="246.6" customHeight="1">
      <c r="A36" s="33"/>
      <c r="B36" s="127" t="s">
        <v>162</v>
      </c>
      <c r="C36" s="128"/>
      <c r="D36" s="128"/>
      <c r="E36" s="129"/>
      <c r="F36" s="94"/>
      <c r="G36" s="76"/>
      <c r="H36" s="53" t="str">
        <f>"Detailed Justification Character Count:  "&amp;LEN(B36)</f>
        <v>Detailed Justification Character Count:  1188</v>
      </c>
    </row>
    <row r="37" spans="1:7" ht="15">
      <c r="A37" s="33"/>
      <c r="B37" s="119"/>
      <c r="C37" s="119"/>
      <c r="D37" s="119"/>
      <c r="E37" s="119"/>
      <c r="F37" s="105"/>
      <c r="G37" s="54"/>
    </row>
    <row r="38" spans="1:7" ht="15">
      <c r="A38" s="33"/>
      <c r="B38" s="120"/>
      <c r="C38" s="120"/>
      <c r="D38" s="120"/>
      <c r="E38" s="120"/>
      <c r="F38" s="106"/>
      <c r="G38" s="97"/>
    </row>
    <row r="39" spans="1:7" ht="15">
      <c r="A39" s="33"/>
      <c r="B39" s="74" t="s">
        <v>156</v>
      </c>
      <c r="C39" s="75"/>
      <c r="D39" s="75"/>
      <c r="E39" s="74"/>
      <c r="F39" s="74"/>
      <c r="G39" s="55"/>
    </row>
    <row r="40" spans="1:7" ht="15">
      <c r="A40" s="33"/>
      <c r="B40" s="74" t="s">
        <v>157</v>
      </c>
      <c r="C40" s="87"/>
      <c r="D40" s="74"/>
      <c r="E40" s="74"/>
      <c r="F40" s="74"/>
      <c r="G40" s="55"/>
    </row>
    <row r="41" spans="1:7" ht="15">
      <c r="A41" s="33"/>
      <c r="B41" s="74" t="s">
        <v>158</v>
      </c>
      <c r="C41" s="88"/>
      <c r="D41" s="74"/>
      <c r="E41" s="74"/>
      <c r="F41" s="74"/>
      <c r="G41" s="55"/>
    </row>
    <row r="42" spans="1:7" ht="15">
      <c r="A42" s="33"/>
      <c r="B42" s="74" t="s">
        <v>159</v>
      </c>
      <c r="C42" s="87"/>
      <c r="D42" s="74"/>
      <c r="E42" s="74"/>
      <c r="F42" s="74"/>
      <c r="G42" s="55"/>
    </row>
    <row r="43" ht="12.75">
      <c r="G43" s="98"/>
    </row>
    <row r="44" ht="12.75">
      <c r="G44" s="98"/>
    </row>
    <row r="45" ht="12.75">
      <c r="G45" s="98"/>
    </row>
    <row r="46" ht="12.75">
      <c r="G46" s="98"/>
    </row>
    <row r="47" spans="2:7" ht="12.75">
      <c r="B47" s="34" t="s">
        <v>69</v>
      </c>
      <c r="C47" s="34" t="s">
        <v>70</v>
      </c>
      <c r="D47" s="34" t="s">
        <v>71</v>
      </c>
      <c r="G47" s="98"/>
    </row>
    <row r="48" spans="2:7" ht="12.75">
      <c r="B48" s="34" t="s">
        <v>72</v>
      </c>
      <c r="G48" s="98"/>
    </row>
    <row r="49" spans="2:7" ht="12.75">
      <c r="B49" s="34" t="s">
        <v>73</v>
      </c>
      <c r="G49" s="98"/>
    </row>
    <row r="50" spans="2:7" ht="12.75">
      <c r="B50" s="34" t="s">
        <v>74</v>
      </c>
      <c r="C50" s="34" t="s">
        <v>75</v>
      </c>
      <c r="D50" s="34" t="s">
        <v>76</v>
      </c>
      <c r="G50" s="98"/>
    </row>
    <row r="51" spans="2:7" ht="12.75">
      <c r="B51" s="34" t="s">
        <v>77</v>
      </c>
      <c r="G51" s="98"/>
    </row>
    <row r="52" spans="2:7" ht="12.75">
      <c r="B52" s="34" t="s">
        <v>78</v>
      </c>
      <c r="C52" s="34" t="s">
        <v>79</v>
      </c>
      <c r="D52" s="34" t="s">
        <v>80</v>
      </c>
      <c r="G52" s="98"/>
    </row>
    <row r="53" spans="2:7" ht="12.75">
      <c r="B53" s="34" t="s">
        <v>81</v>
      </c>
      <c r="C53" s="34" t="s">
        <v>82</v>
      </c>
      <c r="D53" s="34" t="s">
        <v>83</v>
      </c>
      <c r="G53" s="98"/>
    </row>
    <row r="54" spans="2:7" ht="12.75">
      <c r="B54" s="34" t="s">
        <v>84</v>
      </c>
      <c r="G54" s="98"/>
    </row>
    <row r="55" spans="2:7" ht="12.75">
      <c r="B55" s="34" t="s">
        <v>85</v>
      </c>
      <c r="C55" s="34" t="s">
        <v>86</v>
      </c>
      <c r="D55" s="34" t="s">
        <v>87</v>
      </c>
      <c r="G55" s="98"/>
    </row>
    <row r="56" spans="2:4" ht="12.75">
      <c r="B56" s="34" t="s">
        <v>88</v>
      </c>
      <c r="C56" s="34" t="s">
        <v>89</v>
      </c>
      <c r="D56" s="34" t="s">
        <v>90</v>
      </c>
    </row>
    <row r="57" spans="2:4" ht="12.75">
      <c r="B57" s="34" t="s">
        <v>91</v>
      </c>
      <c r="C57" s="34" t="s">
        <v>92</v>
      </c>
      <c r="D57" s="34" t="s">
        <v>93</v>
      </c>
    </row>
    <row r="58" spans="2:4" ht="12.75">
      <c r="B58" s="34" t="s">
        <v>94</v>
      </c>
      <c r="C58" s="34" t="s">
        <v>95</v>
      </c>
      <c r="D58" s="34" t="s">
        <v>96</v>
      </c>
    </row>
    <row r="59" spans="2:4" ht="12.75">
      <c r="B59" s="34" t="s">
        <v>97</v>
      </c>
      <c r="C59" s="34" t="s">
        <v>98</v>
      </c>
      <c r="D59" s="34" t="s">
        <v>99</v>
      </c>
    </row>
    <row r="60" spans="2:4" ht="12.75">
      <c r="B60" s="34" t="s">
        <v>100</v>
      </c>
      <c r="C60" s="34" t="s">
        <v>101</v>
      </c>
      <c r="D60" s="34" t="s">
        <v>102</v>
      </c>
    </row>
    <row r="61" spans="2:4" ht="12.75">
      <c r="B61" s="34" t="s">
        <v>103</v>
      </c>
      <c r="C61" s="34" t="s">
        <v>104</v>
      </c>
      <c r="D61" s="34" t="s">
        <v>105</v>
      </c>
    </row>
    <row r="62" spans="2:4" ht="12.75">
      <c r="B62" s="34" t="s">
        <v>106</v>
      </c>
      <c r="C62" s="34" t="s">
        <v>107</v>
      </c>
      <c r="D62" s="34" t="s">
        <v>108</v>
      </c>
    </row>
    <row r="63" spans="2:4" ht="12.75">
      <c r="B63" s="34" t="s">
        <v>109</v>
      </c>
      <c r="C63" s="34" t="s">
        <v>110</v>
      </c>
      <c r="D63" s="34" t="s">
        <v>108</v>
      </c>
    </row>
    <row r="65" spans="2:4" ht="12.75">
      <c r="B65" s="34" t="s">
        <v>111</v>
      </c>
      <c r="C65" s="34" t="s">
        <v>70</v>
      </c>
      <c r="D65" s="34" t="s">
        <v>71</v>
      </c>
    </row>
    <row r="66" spans="2:4" ht="12.75">
      <c r="B66" s="34" t="s">
        <v>112</v>
      </c>
      <c r="C66" s="34" t="s">
        <v>113</v>
      </c>
      <c r="D66" s="34" t="s">
        <v>114</v>
      </c>
    </row>
    <row r="67" spans="2:4" ht="12.75">
      <c r="B67" s="34" t="s">
        <v>115</v>
      </c>
      <c r="C67" s="34" t="s">
        <v>116</v>
      </c>
      <c r="D67" s="34" t="s">
        <v>117</v>
      </c>
    </row>
    <row r="68" spans="2:4" ht="12.75">
      <c r="B68" s="34" t="s">
        <v>118</v>
      </c>
      <c r="C68" s="34" t="s">
        <v>119</v>
      </c>
      <c r="D68" s="34" t="s">
        <v>120</v>
      </c>
    </row>
    <row r="69" spans="2:4" ht="12.75">
      <c r="B69" s="34" t="s">
        <v>121</v>
      </c>
      <c r="C69" s="34" t="s">
        <v>122</v>
      </c>
      <c r="D69" s="34" t="s">
        <v>123</v>
      </c>
    </row>
    <row r="70" spans="2:4" ht="12.75">
      <c r="B70" s="34" t="s">
        <v>124</v>
      </c>
      <c r="C70" s="34" t="s">
        <v>125</v>
      </c>
      <c r="D70" s="34" t="s">
        <v>126</v>
      </c>
    </row>
    <row r="71" spans="2:4" ht="12.75">
      <c r="B71" s="34" t="s">
        <v>127</v>
      </c>
      <c r="C71" s="34" t="s">
        <v>128</v>
      </c>
      <c r="D71" s="34" t="s">
        <v>129</v>
      </c>
    </row>
    <row r="72" spans="2:4" ht="12.75">
      <c r="B72" s="34" t="s">
        <v>130</v>
      </c>
      <c r="C72" s="34" t="s">
        <v>131</v>
      </c>
      <c r="D72" s="34" t="s">
        <v>132</v>
      </c>
    </row>
    <row r="73" spans="2:4" ht="12.75">
      <c r="B73" s="34" t="s">
        <v>133</v>
      </c>
      <c r="C73" s="34" t="s">
        <v>134</v>
      </c>
      <c r="D73" s="34" t="s">
        <v>135</v>
      </c>
    </row>
    <row r="74" spans="2:4" ht="12.75">
      <c r="B74" s="34" t="s">
        <v>136</v>
      </c>
      <c r="C74" s="34" t="s">
        <v>137</v>
      </c>
      <c r="D74" s="34" t="s">
        <v>138</v>
      </c>
    </row>
    <row r="75" spans="2:4" ht="12.75">
      <c r="B75" s="34" t="s">
        <v>139</v>
      </c>
      <c r="C75" s="34" t="s">
        <v>140</v>
      </c>
      <c r="D75" s="34" t="s">
        <v>141</v>
      </c>
    </row>
    <row r="76" spans="2:4" ht="12.75">
      <c r="B76" s="34" t="s">
        <v>142</v>
      </c>
      <c r="C76" s="34" t="s">
        <v>143</v>
      </c>
      <c r="D76" s="34" t="s">
        <v>144</v>
      </c>
    </row>
    <row r="77" spans="2:4" ht="12.75">
      <c r="B77" s="34" t="s">
        <v>145</v>
      </c>
      <c r="C77" s="34" t="s">
        <v>146</v>
      </c>
      <c r="D77" s="34" t="s">
        <v>147</v>
      </c>
    </row>
    <row r="78" spans="2:4" ht="12.75">
      <c r="B78" s="34" t="s">
        <v>148</v>
      </c>
      <c r="C78" s="34" t="s">
        <v>149</v>
      </c>
      <c r="D78" s="34" t="s">
        <v>150</v>
      </c>
    </row>
  </sheetData>
  <mergeCells count="8">
    <mergeCell ref="B37:E37"/>
    <mergeCell ref="B38:E38"/>
    <mergeCell ref="B1:E2"/>
    <mergeCell ref="B3:E3"/>
    <mergeCell ref="B4:E4"/>
    <mergeCell ref="B5:E5"/>
    <mergeCell ref="B10:E10"/>
    <mergeCell ref="B36:E36"/>
  </mergeCells>
  <dataValidations count="2">
    <dataValidation type="list" allowBlank="1" showInputMessage="1" showErrorMessage="1" sqref="B14:B18">
      <formula1>$B$48:$B$63</formula1>
    </dataValidation>
    <dataValidation type="list" allowBlank="1" showInputMessage="1" showErrorMessage="1" sqref="B21:B27">
      <formula1>$B$66:$B$78</formula1>
    </dataValidation>
  </dataValidations>
  <printOptions/>
  <pageMargins left="0.75" right="0.75" top="1" bottom="1" header="0.5" footer="0.5"/>
  <pageSetup fitToHeight="1" fitToWidth="1" horizontalDpi="600" verticalDpi="600" orientation="portrait" scale="72"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04C5953A52F714F9FF6B1AB7ED89B14" ma:contentTypeVersion="13" ma:contentTypeDescription="Create a new document." ma:contentTypeScope="" ma:versionID="941fb94e12900707e296fc59fe020097">
  <xsd:schema xmlns:xsd="http://www.w3.org/2001/XMLSchema" xmlns:xs="http://www.w3.org/2001/XMLSchema" xmlns:p="http://schemas.microsoft.com/office/2006/metadata/properties" xmlns:ns3="e74fb326-ce65-471f-9abc-59cf92e8be8d" xmlns:ns4="5d85fe9c-fff8-4203-9d5e-66aa338a808b" targetNamespace="http://schemas.microsoft.com/office/2006/metadata/properties" ma:root="true" ma:fieldsID="76caf3bd045e2915aa29f77ae82423c0" ns3:_="" ns4:_="">
    <xsd:import namespace="e74fb326-ce65-471f-9abc-59cf92e8be8d"/>
    <xsd:import namespace="5d85fe9c-fff8-4203-9d5e-66aa338a808b"/>
    <xsd:element name="properties">
      <xsd:complexType>
        <xsd:sequence>
          <xsd:element name="documentManagement">
            <xsd:complexType>
              <xsd:all>
                <xsd:element ref="ns3:SharedWithUsers"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3:SharedWithDetails" minOccurs="0"/>
                <xsd:element ref="ns3:SharingHintHash" minOccurs="0"/>
                <xsd:element ref="ns4:MediaServiceLocation"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4fb326-ce65-471f-9abc-59cf92e8be8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d85fe9c-fff8-4203-9d5e-66aa338a808b"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e74fb326-ce65-471f-9abc-59cf92e8be8d">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766A24E6-C0BC-4F5B-B679-3E9A1FCB3D47}">
  <ds:schemaRefs>
    <ds:schemaRef ds:uri="http://schemas.microsoft.com/sharepoint/v3/contenttype/forms"/>
  </ds:schemaRefs>
</ds:datastoreItem>
</file>

<file path=customXml/itemProps2.xml><?xml version="1.0" encoding="utf-8"?>
<ds:datastoreItem xmlns:ds="http://schemas.openxmlformats.org/officeDocument/2006/customXml" ds:itemID="{270524C9-D157-4E89-B1BD-830771A8FBF7}">
  <ds:schemaRefs>
    <ds:schemaRef ds:uri="http://schemas.microsoft.com/office/2006/metadata/longProperties"/>
  </ds:schemaRefs>
</ds:datastoreItem>
</file>

<file path=customXml/itemProps3.xml><?xml version="1.0" encoding="utf-8"?>
<ds:datastoreItem xmlns:ds="http://schemas.openxmlformats.org/officeDocument/2006/customXml" ds:itemID="{565496A4-F4A8-4D39-84F7-B167C4E37B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4fb326-ce65-471f-9abc-59cf92e8be8d"/>
    <ds:schemaRef ds:uri="5d85fe9c-fff8-4203-9d5e-66aa338a8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BABA13-11E0-45F6-971F-EB8C7A186A94}">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5d85fe9c-fff8-4203-9d5e-66aa338a808b"/>
    <ds:schemaRef ds:uri="http://purl.org/dc/dcmitype/"/>
    <ds:schemaRef ds:uri="http://purl.org/dc/elements/1.1/"/>
    <ds:schemaRef ds:uri="http://schemas.microsoft.com/office/infopath/2007/PartnerControls"/>
    <ds:schemaRef ds:uri="e74fb326-ce65-471f-9abc-59cf92e8be8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2020-04-17T18:34:34Z</cp:lastPrinted>
  <dcterms:created xsi:type="dcterms:W3CDTF">1999-06-02T23:29:55Z</dcterms:created>
  <dcterms:modified xsi:type="dcterms:W3CDTF">2020-04-23T16:55:24Z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0x010100804C5953A52F714F9FF6B1AB7ED89B14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Order">
    <vt:r8>42400</vt:r8>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ies>
</file>