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405" windowWidth="8010" windowHeight="4455" activeTab="0"/>
  </bookViews>
  <sheets>
    <sheet name="4thQuarterOmnibus" sheetId="1" r:id="rId1"/>
  </sheets>
  <definedNames>
    <definedName name="_xlnm.Print_Area" localSheetId="0">'4thQuarterOmnibus'!$A$1:$M$46</definedName>
  </definedNames>
  <calcPr fullCalcOnLoad="1"/>
</workbook>
</file>

<file path=xl/sharedStrings.xml><?xml version="1.0" encoding="utf-8"?>
<sst xmlns="http://schemas.openxmlformats.org/spreadsheetml/2006/main" count="204" uniqueCount="138">
  <si>
    <t>Section</t>
  </si>
  <si>
    <t>Fund</t>
  </si>
  <si>
    <t>Fund Name</t>
  </si>
  <si>
    <t>Appro</t>
  </si>
  <si>
    <t>Appro Name</t>
  </si>
  <si>
    <t>CI Code</t>
  </si>
  <si>
    <t>Title</t>
  </si>
  <si>
    <t>2005Exp</t>
  </si>
  <si>
    <t>Supplemental</t>
  </si>
  <si>
    <t>Technical</t>
  </si>
  <si>
    <t>Revenues</t>
  </si>
  <si>
    <t>2</t>
  </si>
  <si>
    <t>16</t>
  </si>
  <si>
    <t>0010</t>
  </si>
  <si>
    <t>Current Expense</t>
  </si>
  <si>
    <t>0180</t>
  </si>
  <si>
    <t>Business Relations and Economic Development</t>
  </si>
  <si>
    <t>S401</t>
  </si>
  <si>
    <t>S4</t>
  </si>
  <si>
    <t>America's Foundation for Chess</t>
  </si>
  <si>
    <t>3</t>
  </si>
  <si>
    <t>34</t>
  </si>
  <si>
    <t>0654</t>
  </si>
  <si>
    <t>Salary and Wage Contingency</t>
  </si>
  <si>
    <t>Disappropriation to Fund Salary and Wage Elements</t>
  </si>
  <si>
    <t>4</t>
  </si>
  <si>
    <t>38</t>
  </si>
  <si>
    <t>0694</t>
  </si>
  <si>
    <t>Human Services CX Transfers</t>
  </si>
  <si>
    <t>Senior Center of West Seattle Capital Campaign.</t>
  </si>
  <si>
    <t>5</t>
  </si>
  <si>
    <t>40</t>
  </si>
  <si>
    <t>0696</t>
  </si>
  <si>
    <t>Public Health and Emergency Medical Services CX Transfers</t>
  </si>
  <si>
    <t>Uninsured Children Initiative and Strategy Feasibility Study</t>
  </si>
  <si>
    <t>6</t>
  </si>
  <si>
    <t>43</t>
  </si>
  <si>
    <t>0820</t>
  </si>
  <si>
    <t>Jail Health Services</t>
  </si>
  <si>
    <t>T401</t>
  </si>
  <si>
    <t>T4</t>
  </si>
  <si>
    <t>Correct 2nd Qtr Omnibus for net PERSand COLA disapprop</t>
  </si>
  <si>
    <t>T403</t>
  </si>
  <si>
    <t>7</t>
  </si>
  <si>
    <t>44</t>
  </si>
  <si>
    <t>0910</t>
  </si>
  <si>
    <t>Adult and Juvenile Detention</t>
  </si>
  <si>
    <t>Overtime Salary Costs</t>
  </si>
  <si>
    <t>8</t>
  </si>
  <si>
    <t>47</t>
  </si>
  <si>
    <t>0015</t>
  </si>
  <si>
    <t>Children and Family Set-Aside</t>
  </si>
  <si>
    <t>0681</t>
  </si>
  <si>
    <t>Children and Family Set-Aside - Community Services Division</t>
  </si>
  <si>
    <t>9</t>
  </si>
  <si>
    <t>55</t>
  </si>
  <si>
    <t>1030</t>
  </si>
  <si>
    <t xml:space="preserve">Road </t>
  </si>
  <si>
    <t>0730</t>
  </si>
  <si>
    <t>Roads</t>
  </si>
  <si>
    <t>Roads Reimbursables</t>
  </si>
  <si>
    <t>10</t>
  </si>
  <si>
    <t>79</t>
  </si>
  <si>
    <t>1800</t>
  </si>
  <si>
    <t xml:space="preserve">Public Health </t>
  </si>
  <si>
    <t>0800</t>
  </si>
  <si>
    <t>Public Health</t>
  </si>
  <si>
    <t>Uninsured Children Initiative and Strategy</t>
  </si>
  <si>
    <t>11</t>
  </si>
  <si>
    <t>94</t>
  </si>
  <si>
    <t>4640</t>
  </si>
  <si>
    <t xml:space="preserve">Public Transportation </t>
  </si>
  <si>
    <t>5000M</t>
  </si>
  <si>
    <t>Transit</t>
  </si>
  <si>
    <t>Ultra Low Sulphur Diesel</t>
  </si>
  <si>
    <t>S402</t>
  </si>
  <si>
    <t>Lease Fees in DOT Director's Office &amp; Transit</t>
  </si>
  <si>
    <t>12</t>
  </si>
  <si>
    <t>96</t>
  </si>
  <si>
    <t>5010M</t>
  </si>
  <si>
    <t>DOT Director's Office</t>
  </si>
  <si>
    <t>Correct Budget for Long Term Lease Fees DOT Director's Office &amp; Transit</t>
  </si>
  <si>
    <t>13</t>
  </si>
  <si>
    <t>99</t>
  </si>
  <si>
    <t>5441</t>
  </si>
  <si>
    <t xml:space="preserve">Water Pollution Control Equipment </t>
  </si>
  <si>
    <t>0137</t>
  </si>
  <si>
    <t>Wastewater Equipment Rental and Revolving</t>
  </si>
  <si>
    <t>Wastewater ER&amp;R Fuel Supplemental</t>
  </si>
  <si>
    <t>14</t>
  </si>
  <si>
    <t>108</t>
  </si>
  <si>
    <t>5570</t>
  </si>
  <si>
    <t xml:space="preserve">Equipment Rental and Revolving </t>
  </si>
  <si>
    <t>0750</t>
  </si>
  <si>
    <t>Equipment Rental and Revolving</t>
  </si>
  <si>
    <t>PW ER&amp;R Fuel Supplemental</t>
  </si>
  <si>
    <t>15</t>
  </si>
  <si>
    <t>109</t>
  </si>
  <si>
    <t>5580</t>
  </si>
  <si>
    <t xml:space="preserve">Motor Pool Equipment Rental </t>
  </si>
  <si>
    <t>0780</t>
  </si>
  <si>
    <t>Motor Pool Equipment Rental and Revolving</t>
  </si>
  <si>
    <t>Motor Pool Fuel supplemental</t>
  </si>
  <si>
    <t>112</t>
  </si>
  <si>
    <t>8500</t>
  </si>
  <si>
    <t>Unlimited G.O. Bond Redemption</t>
  </si>
  <si>
    <t>0466</t>
  </si>
  <si>
    <t>Harborview Debt Service</t>
  </si>
  <si>
    <t>New Section</t>
  </si>
  <si>
    <t>Short CI</t>
  </si>
  <si>
    <t>4th Quarter Omnibus Crosswalk</t>
  </si>
  <si>
    <t>Current Expense Total</t>
  </si>
  <si>
    <t>Children and Family Set-Aside Total</t>
  </si>
  <si>
    <t>Road  Total</t>
  </si>
  <si>
    <t>Public Health  Total</t>
  </si>
  <si>
    <t>Public Transportation  Total</t>
  </si>
  <si>
    <t>Water Pollution Control Equipment  Total</t>
  </si>
  <si>
    <t>Equipment Rental and Revolving  Total</t>
  </si>
  <si>
    <t>Motor Pool Equipment Rental  Total</t>
  </si>
  <si>
    <t>Unlimited G.O. Bond Redemption Total</t>
  </si>
  <si>
    <t>Grand Total</t>
  </si>
  <si>
    <t>Business Relations and Economic Development Total</t>
  </si>
  <si>
    <t>Salary and Wage Contingency Total</t>
  </si>
  <si>
    <t>Human Services CX Transfers Total</t>
  </si>
  <si>
    <t>Public Health and Emergency Medical Services CX Transfers Total</t>
  </si>
  <si>
    <t>Jail Health Services Total</t>
  </si>
  <si>
    <t>Adult and Juvenile Detention Total</t>
  </si>
  <si>
    <t>Children and Family Set-Aside - Community Services Division Total</t>
  </si>
  <si>
    <t>Roads Total</t>
  </si>
  <si>
    <t>Public Health Total</t>
  </si>
  <si>
    <t>Transit Total</t>
  </si>
  <si>
    <t>DOT Director's Office Total</t>
  </si>
  <si>
    <t>Wastewater Equipment Rental and Revolving Total</t>
  </si>
  <si>
    <t>Equipment Rental and Revolving Total</t>
  </si>
  <si>
    <t>Motor Pool Equipment Rental and Revolving Total</t>
  </si>
  <si>
    <t>CX Appropriation</t>
  </si>
  <si>
    <t>Non CX Appropriation</t>
  </si>
  <si>
    <t>Offsite Medical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</si>
</sst>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\(#,##0\);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1" fillId="0" borderId="1" xfId="19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wrapText="1"/>
      <protection/>
    </xf>
    <xf numFmtId="0" fontId="4" fillId="0" borderId="1" xfId="19" applyNumberFormat="1" applyFont="1" applyFill="1" applyBorder="1" applyAlignment="1">
      <alignment wrapText="1"/>
      <protection/>
    </xf>
    <xf numFmtId="0" fontId="4" fillId="0" borderId="1" xfId="19" applyFont="1" applyFill="1" applyBorder="1" applyAlignment="1">
      <alignment wrapText="1"/>
      <protection/>
    </xf>
    <xf numFmtId="164" fontId="0" fillId="0" borderId="1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3" fillId="3" borderId="2" xfId="15" applyNumberFormat="1" applyFont="1" applyFill="1" applyBorder="1" applyAlignment="1">
      <alignment horizontal="right" wrapText="1"/>
    </xf>
    <xf numFmtId="164" fontId="3" fillId="2" borderId="0" xfId="15" applyNumberFormat="1" applyFont="1" applyFill="1" applyAlignment="1">
      <alignment wrapText="1"/>
    </xf>
    <xf numFmtId="164" fontId="1" fillId="0" borderId="1" xfId="15" applyNumberFormat="1" applyFont="1" applyFill="1" applyBorder="1" applyAlignment="1">
      <alignment horizontal="right" wrapText="1"/>
    </xf>
    <xf numFmtId="164" fontId="0" fillId="0" borderId="0" xfId="15" applyNumberFormat="1" applyAlignment="1">
      <alignment/>
    </xf>
    <xf numFmtId="0" fontId="2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 topLeftCell="G1">
      <selection activeCell="I14" sqref="I14"/>
    </sheetView>
  </sheetViews>
  <sheetFormatPr defaultColWidth="9.140625" defaultRowHeight="15.75" customHeight="1" outlineLevelRow="3"/>
  <cols>
    <col min="1" max="1" width="7.8515625" style="4" customWidth="1"/>
    <col min="2" max="2" width="8.00390625" style="4" customWidth="1"/>
    <col min="3" max="3" width="7.28125" style="4" customWidth="1"/>
    <col min="4" max="4" width="38.8515625" style="0" customWidth="1"/>
    <col min="6" max="6" width="62.28125" style="0" customWidth="1"/>
    <col min="7" max="7" width="6.00390625" style="0" customWidth="1"/>
    <col min="8" max="8" width="6.140625" style="0" customWidth="1"/>
    <col min="9" max="9" width="64.8515625" style="0" customWidth="1"/>
    <col min="10" max="10" width="14.00390625" style="16" customWidth="1"/>
    <col min="11" max="11" width="14.57421875" style="16" customWidth="1"/>
    <col min="12" max="12" width="11.421875" style="16" customWidth="1"/>
    <col min="13" max="13" width="10.57421875" style="16" customWidth="1"/>
  </cols>
  <sheetData>
    <row r="1" spans="1:13" ht="15.75" customHeight="1">
      <c r="A1" s="17" t="s">
        <v>110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customHeight="1">
      <c r="A2" s="1"/>
      <c r="B2" s="1"/>
      <c r="C2" s="1"/>
      <c r="D2" s="2"/>
      <c r="E2" s="2"/>
      <c r="F2" s="2"/>
      <c r="G2" s="1"/>
      <c r="H2" s="1"/>
      <c r="I2" s="2"/>
      <c r="J2" s="11"/>
      <c r="K2" s="11"/>
      <c r="L2" s="11"/>
      <c r="M2" s="12"/>
    </row>
    <row r="3" spans="1:13" s="3" customFormat="1" ht="27" customHeight="1">
      <c r="A3" s="5" t="s">
        <v>108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5" t="s">
        <v>5</v>
      </c>
      <c r="H3" s="5" t="s">
        <v>109</v>
      </c>
      <c r="I3" s="6" t="s">
        <v>6</v>
      </c>
      <c r="J3" s="13" t="s">
        <v>7</v>
      </c>
      <c r="K3" s="13" t="s">
        <v>8</v>
      </c>
      <c r="L3" s="14" t="s">
        <v>9</v>
      </c>
      <c r="M3" s="13" t="s">
        <v>10</v>
      </c>
    </row>
    <row r="4" spans="1:13" ht="15.75" customHeight="1" outlineLevel="3">
      <c r="A4" s="7" t="s">
        <v>11</v>
      </c>
      <c r="B4" s="7" t="s">
        <v>12</v>
      </c>
      <c r="C4" s="7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15">
        <v>12500</v>
      </c>
      <c r="K4" s="15">
        <v>12500</v>
      </c>
      <c r="L4" s="15">
        <v>0</v>
      </c>
      <c r="M4" s="15">
        <v>0</v>
      </c>
    </row>
    <row r="5" spans="1:13" ht="15.75" customHeight="1" outlineLevel="2">
      <c r="A5" s="7"/>
      <c r="B5" s="7"/>
      <c r="C5" s="7"/>
      <c r="D5" s="8"/>
      <c r="E5" s="8"/>
      <c r="F5" s="9" t="s">
        <v>121</v>
      </c>
      <c r="G5" s="8"/>
      <c r="H5" s="8"/>
      <c r="I5" s="8"/>
      <c r="J5" s="15">
        <f>SUBTOTAL(9,J4:J4)</f>
        <v>12500</v>
      </c>
      <c r="K5" s="15">
        <f>SUBTOTAL(9,K4:K4)</f>
        <v>12500</v>
      </c>
      <c r="L5" s="15">
        <f>SUBTOTAL(9,L4:L4)</f>
        <v>0</v>
      </c>
      <c r="M5" s="15">
        <f>SUBTOTAL(9,M4:M4)</f>
        <v>0</v>
      </c>
    </row>
    <row r="6" spans="1:13" ht="15.75" customHeight="1" outlineLevel="3">
      <c r="A6" s="7" t="s">
        <v>20</v>
      </c>
      <c r="B6" s="7" t="s">
        <v>21</v>
      </c>
      <c r="C6" s="7" t="s">
        <v>13</v>
      </c>
      <c r="D6" s="8" t="s">
        <v>14</v>
      </c>
      <c r="E6" s="8" t="s">
        <v>22</v>
      </c>
      <c r="F6" s="8" t="s">
        <v>23</v>
      </c>
      <c r="G6" s="8" t="s">
        <v>17</v>
      </c>
      <c r="H6" s="8" t="s">
        <v>18</v>
      </c>
      <c r="I6" s="8" t="s">
        <v>24</v>
      </c>
      <c r="J6" s="15">
        <v>-906902</v>
      </c>
      <c r="K6" s="15">
        <v>-906902</v>
      </c>
      <c r="L6" s="15">
        <v>0</v>
      </c>
      <c r="M6" s="15">
        <v>0</v>
      </c>
    </row>
    <row r="7" spans="1:13" ht="15.75" customHeight="1" outlineLevel="2">
      <c r="A7" s="7"/>
      <c r="B7" s="7"/>
      <c r="C7" s="7"/>
      <c r="D7" s="8"/>
      <c r="E7" s="8"/>
      <c r="F7" s="10" t="s">
        <v>122</v>
      </c>
      <c r="G7" s="8"/>
      <c r="H7" s="8"/>
      <c r="I7" s="8"/>
      <c r="J7" s="15">
        <f>SUBTOTAL(9,J6:J6)</f>
        <v>-906902</v>
      </c>
      <c r="K7" s="15">
        <f>SUBTOTAL(9,K6:K6)</f>
        <v>-906902</v>
      </c>
      <c r="L7" s="15">
        <f>SUBTOTAL(9,L6:L6)</f>
        <v>0</v>
      </c>
      <c r="M7" s="15">
        <f>SUBTOTAL(9,M6:M6)</f>
        <v>0</v>
      </c>
    </row>
    <row r="8" spans="1:13" ht="15.75" customHeight="1" outlineLevel="3">
      <c r="A8" s="7" t="s">
        <v>25</v>
      </c>
      <c r="B8" s="7" t="s">
        <v>26</v>
      </c>
      <c r="C8" s="7" t="s">
        <v>13</v>
      </c>
      <c r="D8" s="8" t="s">
        <v>14</v>
      </c>
      <c r="E8" s="8" t="s">
        <v>27</v>
      </c>
      <c r="F8" s="8" t="s">
        <v>28</v>
      </c>
      <c r="G8" s="8" t="s">
        <v>17</v>
      </c>
      <c r="H8" s="8" t="s">
        <v>18</v>
      </c>
      <c r="I8" s="8" t="s">
        <v>29</v>
      </c>
      <c r="J8" s="15">
        <v>150000</v>
      </c>
      <c r="K8" s="15">
        <v>150000</v>
      </c>
      <c r="L8" s="15">
        <v>0</v>
      </c>
      <c r="M8" s="15">
        <v>0</v>
      </c>
    </row>
    <row r="9" spans="1:13" ht="15.75" customHeight="1" outlineLevel="2">
      <c r="A9" s="7"/>
      <c r="B9" s="7"/>
      <c r="C9" s="7"/>
      <c r="D9" s="8"/>
      <c r="E9" s="8"/>
      <c r="F9" s="10" t="s">
        <v>123</v>
      </c>
      <c r="G9" s="8"/>
      <c r="H9" s="8"/>
      <c r="I9" s="8"/>
      <c r="J9" s="15">
        <f>SUBTOTAL(9,J8:J8)</f>
        <v>150000</v>
      </c>
      <c r="K9" s="15">
        <f>SUBTOTAL(9,K8:K8)</f>
        <v>150000</v>
      </c>
      <c r="L9" s="15">
        <f>SUBTOTAL(9,L8:L8)</f>
        <v>0</v>
      </c>
      <c r="M9" s="15">
        <f>SUBTOTAL(9,M8:M8)</f>
        <v>0</v>
      </c>
    </row>
    <row r="10" spans="1:13" ht="15.75" customHeight="1" outlineLevel="3">
      <c r="A10" s="7" t="s">
        <v>30</v>
      </c>
      <c r="B10" s="7" t="s">
        <v>31</v>
      </c>
      <c r="C10" s="7" t="s">
        <v>13</v>
      </c>
      <c r="D10" s="8" t="s">
        <v>14</v>
      </c>
      <c r="E10" s="8" t="s">
        <v>32</v>
      </c>
      <c r="F10" s="8" t="s">
        <v>33</v>
      </c>
      <c r="G10" s="8" t="s">
        <v>17</v>
      </c>
      <c r="H10" s="8" t="s">
        <v>18</v>
      </c>
      <c r="I10" s="8" t="s">
        <v>34</v>
      </c>
      <c r="J10" s="15">
        <v>99384</v>
      </c>
      <c r="K10" s="15">
        <v>99384</v>
      </c>
      <c r="L10" s="15">
        <v>0</v>
      </c>
      <c r="M10" s="15">
        <v>0</v>
      </c>
    </row>
    <row r="11" spans="1:13" ht="15.75" customHeight="1" outlineLevel="2">
      <c r="A11" s="7"/>
      <c r="B11" s="7"/>
      <c r="C11" s="7"/>
      <c r="D11" s="8"/>
      <c r="E11" s="8"/>
      <c r="F11" s="10" t="s">
        <v>124</v>
      </c>
      <c r="G11" s="8"/>
      <c r="H11" s="8"/>
      <c r="I11" s="8"/>
      <c r="J11" s="15">
        <f>SUBTOTAL(9,J10:J10)</f>
        <v>99384</v>
      </c>
      <c r="K11" s="15">
        <f>SUBTOTAL(9,K10:K10)</f>
        <v>99384</v>
      </c>
      <c r="L11" s="15">
        <f>SUBTOTAL(9,L10:L10)</f>
        <v>0</v>
      </c>
      <c r="M11" s="15">
        <f>SUBTOTAL(9,M10:M10)</f>
        <v>0</v>
      </c>
    </row>
    <row r="12" spans="1:13" ht="15.75" customHeight="1" outlineLevel="3">
      <c r="A12" s="7" t="s">
        <v>35</v>
      </c>
      <c r="B12" s="7" t="s">
        <v>36</v>
      </c>
      <c r="C12" s="7" t="s">
        <v>13</v>
      </c>
      <c r="D12" s="8" t="s">
        <v>14</v>
      </c>
      <c r="E12" s="8" t="s">
        <v>37</v>
      </c>
      <c r="F12" s="8" t="s">
        <v>38</v>
      </c>
      <c r="G12" s="8" t="s">
        <v>39</v>
      </c>
      <c r="H12" s="8" t="s">
        <v>40</v>
      </c>
      <c r="I12" s="8" t="s">
        <v>41</v>
      </c>
      <c r="J12" s="15">
        <v>928792</v>
      </c>
      <c r="K12" s="15">
        <v>0</v>
      </c>
      <c r="L12" s="15">
        <v>928792</v>
      </c>
      <c r="M12" s="15">
        <v>0</v>
      </c>
    </row>
    <row r="13" spans="1:13" ht="15.75" customHeight="1" outlineLevel="3">
      <c r="A13" s="7" t="s">
        <v>35</v>
      </c>
      <c r="B13" s="7" t="s">
        <v>36</v>
      </c>
      <c r="C13" s="7" t="s">
        <v>13</v>
      </c>
      <c r="D13" s="8" t="s">
        <v>14</v>
      </c>
      <c r="E13" s="8" t="s">
        <v>37</v>
      </c>
      <c r="F13" s="8" t="s">
        <v>38</v>
      </c>
      <c r="G13" s="8" t="s">
        <v>42</v>
      </c>
      <c r="H13" s="8" t="s">
        <v>40</v>
      </c>
      <c r="I13" s="8" t="s">
        <v>137</v>
      </c>
      <c r="J13" s="15">
        <v>110298</v>
      </c>
      <c r="K13" s="15">
        <v>0</v>
      </c>
      <c r="L13" s="15">
        <v>110298</v>
      </c>
      <c r="M13" s="15">
        <v>0</v>
      </c>
    </row>
    <row r="14" spans="1:13" ht="15.75" customHeight="1" outlineLevel="2">
      <c r="A14" s="7"/>
      <c r="B14" s="7"/>
      <c r="C14" s="7"/>
      <c r="D14" s="8"/>
      <c r="E14" s="8"/>
      <c r="F14" s="10" t="s">
        <v>125</v>
      </c>
      <c r="G14" s="8"/>
      <c r="H14" s="8"/>
      <c r="I14" s="8"/>
      <c r="J14" s="15">
        <f>SUBTOTAL(9,J12:J13)</f>
        <v>1039090</v>
      </c>
      <c r="K14" s="15">
        <f>SUBTOTAL(9,K12:K13)</f>
        <v>0</v>
      </c>
      <c r="L14" s="15">
        <f>SUBTOTAL(9,L12:L13)</f>
        <v>1039090</v>
      </c>
      <c r="M14" s="15">
        <f>SUBTOTAL(9,M12:M13)</f>
        <v>0</v>
      </c>
    </row>
    <row r="15" spans="1:13" ht="15.75" customHeight="1" outlineLevel="3">
      <c r="A15" s="7" t="s">
        <v>43</v>
      </c>
      <c r="B15" s="7" t="s">
        <v>44</v>
      </c>
      <c r="C15" s="7" t="s">
        <v>13</v>
      </c>
      <c r="D15" s="8" t="s">
        <v>14</v>
      </c>
      <c r="E15" s="8" t="s">
        <v>45</v>
      </c>
      <c r="F15" s="8" t="s">
        <v>46</v>
      </c>
      <c r="G15" s="8" t="s">
        <v>17</v>
      </c>
      <c r="H15" s="8" t="s">
        <v>18</v>
      </c>
      <c r="I15" s="8" t="s">
        <v>47</v>
      </c>
      <c r="J15" s="15">
        <v>906902</v>
      </c>
      <c r="K15" s="15">
        <v>906902</v>
      </c>
      <c r="L15" s="15">
        <v>0</v>
      </c>
      <c r="M15" s="15">
        <v>0</v>
      </c>
    </row>
    <row r="16" spans="1:13" ht="15.75" customHeight="1" outlineLevel="2">
      <c r="A16" s="7"/>
      <c r="B16" s="7"/>
      <c r="C16" s="7"/>
      <c r="D16" s="8"/>
      <c r="E16" s="8"/>
      <c r="F16" s="10" t="s">
        <v>126</v>
      </c>
      <c r="G16" s="8"/>
      <c r="H16" s="8"/>
      <c r="I16" s="8"/>
      <c r="J16" s="15">
        <f>SUBTOTAL(9,J15:J15)</f>
        <v>906902</v>
      </c>
      <c r="K16" s="15">
        <f>SUBTOTAL(9,K15:K15)</f>
        <v>906902</v>
      </c>
      <c r="L16" s="15">
        <f>SUBTOTAL(9,L15:L15)</f>
        <v>0</v>
      </c>
      <c r="M16" s="15">
        <f>SUBTOTAL(9,M15:M15)</f>
        <v>0</v>
      </c>
    </row>
    <row r="17" spans="1:13" ht="15.75" customHeight="1" outlineLevel="1">
      <c r="A17" s="7"/>
      <c r="B17" s="7"/>
      <c r="C17" s="7"/>
      <c r="D17" s="9" t="s">
        <v>111</v>
      </c>
      <c r="E17" s="8"/>
      <c r="F17" s="8"/>
      <c r="G17" s="8"/>
      <c r="H17" s="8"/>
      <c r="I17" s="8"/>
      <c r="J17" s="15">
        <f>SUBTOTAL(9,J4:J15)</f>
        <v>1300974</v>
      </c>
      <c r="K17" s="15">
        <f>SUBTOTAL(9,K4:K15)</f>
        <v>261884</v>
      </c>
      <c r="L17" s="15">
        <f>SUBTOTAL(9,L4:L15)</f>
        <v>1039090</v>
      </c>
      <c r="M17" s="15">
        <f>SUBTOTAL(9,M4:M15)</f>
        <v>0</v>
      </c>
    </row>
    <row r="18" spans="1:13" ht="15.75" customHeight="1" outlineLevel="3">
      <c r="A18" s="7" t="s">
        <v>48</v>
      </c>
      <c r="B18" s="7" t="s">
        <v>49</v>
      </c>
      <c r="C18" s="7" t="s">
        <v>50</v>
      </c>
      <c r="D18" s="8" t="s">
        <v>51</v>
      </c>
      <c r="E18" s="8" t="s">
        <v>52</v>
      </c>
      <c r="F18" s="8" t="s">
        <v>53</v>
      </c>
      <c r="G18" s="8" t="s">
        <v>17</v>
      </c>
      <c r="H18" s="8" t="s">
        <v>18</v>
      </c>
      <c r="I18" s="8" t="s">
        <v>29</v>
      </c>
      <c r="J18" s="15">
        <v>150000</v>
      </c>
      <c r="K18" s="15">
        <v>150000</v>
      </c>
      <c r="L18" s="15">
        <v>0</v>
      </c>
      <c r="M18" s="15">
        <v>0</v>
      </c>
    </row>
    <row r="19" spans="1:13" ht="15.75" customHeight="1" outlineLevel="2">
      <c r="A19" s="7"/>
      <c r="B19" s="7"/>
      <c r="C19" s="7"/>
      <c r="D19" s="8"/>
      <c r="E19" s="8"/>
      <c r="F19" s="10" t="s">
        <v>127</v>
      </c>
      <c r="G19" s="8"/>
      <c r="H19" s="8"/>
      <c r="I19" s="8"/>
      <c r="J19" s="15">
        <f>SUBTOTAL(9,J18:J18)</f>
        <v>150000</v>
      </c>
      <c r="K19" s="15">
        <f>SUBTOTAL(9,K18:K18)</f>
        <v>150000</v>
      </c>
      <c r="L19" s="15">
        <f>SUBTOTAL(9,L18:L18)</f>
        <v>0</v>
      </c>
      <c r="M19" s="15">
        <f>SUBTOTAL(9,M18:M18)</f>
        <v>0</v>
      </c>
    </row>
    <row r="20" spans="1:13" ht="15.75" customHeight="1" outlineLevel="1">
      <c r="A20" s="7"/>
      <c r="B20" s="7"/>
      <c r="C20" s="7"/>
      <c r="D20" s="10" t="s">
        <v>112</v>
      </c>
      <c r="E20" s="8"/>
      <c r="F20" s="8"/>
      <c r="G20" s="8"/>
      <c r="H20" s="8"/>
      <c r="I20" s="8"/>
      <c r="J20" s="15">
        <f>SUBTOTAL(9,J18:J18)</f>
        <v>150000</v>
      </c>
      <c r="K20" s="15">
        <f>SUBTOTAL(9,K18:K18)</f>
        <v>150000</v>
      </c>
      <c r="L20" s="15">
        <f>SUBTOTAL(9,L18:L18)</f>
        <v>0</v>
      </c>
      <c r="M20" s="15">
        <f>SUBTOTAL(9,M18:M18)</f>
        <v>0</v>
      </c>
    </row>
    <row r="21" spans="1:13" ht="15.75" customHeight="1" outlineLevel="3">
      <c r="A21" s="7" t="s">
        <v>54</v>
      </c>
      <c r="B21" s="7" t="s">
        <v>55</v>
      </c>
      <c r="C21" s="7" t="s">
        <v>56</v>
      </c>
      <c r="D21" s="8" t="s">
        <v>57</v>
      </c>
      <c r="E21" s="8" t="s">
        <v>58</v>
      </c>
      <c r="F21" s="8" t="s">
        <v>59</v>
      </c>
      <c r="G21" s="8" t="s">
        <v>17</v>
      </c>
      <c r="H21" s="8" t="s">
        <v>18</v>
      </c>
      <c r="I21" s="8" t="s">
        <v>60</v>
      </c>
      <c r="J21" s="15">
        <v>1950000</v>
      </c>
      <c r="K21" s="15">
        <v>1950000</v>
      </c>
      <c r="L21" s="15">
        <v>0</v>
      </c>
      <c r="M21" s="15">
        <v>1950000</v>
      </c>
    </row>
    <row r="22" spans="1:13" ht="15.75" customHeight="1" outlineLevel="2">
      <c r="A22" s="7"/>
      <c r="B22" s="7"/>
      <c r="C22" s="7"/>
      <c r="D22" s="8"/>
      <c r="E22" s="8"/>
      <c r="F22" s="10" t="s">
        <v>128</v>
      </c>
      <c r="G22" s="8"/>
      <c r="H22" s="8"/>
      <c r="I22" s="8"/>
      <c r="J22" s="15">
        <f>SUBTOTAL(9,J21:J21)</f>
        <v>1950000</v>
      </c>
      <c r="K22" s="15">
        <f>SUBTOTAL(9,K21:K21)</f>
        <v>1950000</v>
      </c>
      <c r="L22" s="15">
        <f>SUBTOTAL(9,L21:L21)</f>
        <v>0</v>
      </c>
      <c r="M22" s="15">
        <f>SUBTOTAL(9,M21:M21)</f>
        <v>1950000</v>
      </c>
    </row>
    <row r="23" spans="1:13" ht="15.75" customHeight="1" outlineLevel="1">
      <c r="A23" s="7"/>
      <c r="B23" s="7"/>
      <c r="C23" s="7"/>
      <c r="D23" s="10" t="s">
        <v>113</v>
      </c>
      <c r="E23" s="8"/>
      <c r="F23" s="8"/>
      <c r="G23" s="8"/>
      <c r="H23" s="8"/>
      <c r="I23" s="8"/>
      <c r="J23" s="15">
        <f>SUBTOTAL(9,J21:J21)</f>
        <v>1950000</v>
      </c>
      <c r="K23" s="15">
        <f>SUBTOTAL(9,K21:K21)</f>
        <v>1950000</v>
      </c>
      <c r="L23" s="15">
        <f>SUBTOTAL(9,L21:L21)</f>
        <v>0</v>
      </c>
      <c r="M23" s="15">
        <f>SUBTOTAL(9,M21:M21)</f>
        <v>1950000</v>
      </c>
    </row>
    <row r="24" spans="1:13" ht="15.75" customHeight="1" outlineLevel="3">
      <c r="A24" s="7" t="s">
        <v>61</v>
      </c>
      <c r="B24" s="7" t="s">
        <v>62</v>
      </c>
      <c r="C24" s="7" t="s">
        <v>63</v>
      </c>
      <c r="D24" s="8" t="s">
        <v>64</v>
      </c>
      <c r="E24" s="8" t="s">
        <v>65</v>
      </c>
      <c r="F24" s="8" t="s">
        <v>66</v>
      </c>
      <c r="G24" s="8" t="s">
        <v>17</v>
      </c>
      <c r="H24" s="8" t="s">
        <v>18</v>
      </c>
      <c r="I24" s="8" t="s">
        <v>67</v>
      </c>
      <c r="J24" s="15">
        <v>99384</v>
      </c>
      <c r="K24" s="15">
        <v>99384</v>
      </c>
      <c r="L24" s="15">
        <v>0</v>
      </c>
      <c r="M24" s="15">
        <v>0</v>
      </c>
    </row>
    <row r="25" spans="1:13" ht="15.75" customHeight="1" outlineLevel="3">
      <c r="A25" s="7" t="s">
        <v>61</v>
      </c>
      <c r="B25" s="7" t="s">
        <v>62</v>
      </c>
      <c r="C25" s="7" t="s">
        <v>63</v>
      </c>
      <c r="D25" s="8" t="s">
        <v>64</v>
      </c>
      <c r="E25" s="8" t="s">
        <v>65</v>
      </c>
      <c r="F25" s="8" t="s">
        <v>66</v>
      </c>
      <c r="G25" s="8" t="s">
        <v>39</v>
      </c>
      <c r="H25" s="8" t="s">
        <v>40</v>
      </c>
      <c r="I25" s="8" t="s">
        <v>41</v>
      </c>
      <c r="J25" s="15">
        <v>-928792</v>
      </c>
      <c r="K25" s="15">
        <v>0</v>
      </c>
      <c r="L25" s="15">
        <v>-928792</v>
      </c>
      <c r="M25" s="15">
        <v>0</v>
      </c>
    </row>
    <row r="26" spans="1:13" ht="15.75" customHeight="1" outlineLevel="2">
      <c r="A26" s="7"/>
      <c r="B26" s="7"/>
      <c r="C26" s="7"/>
      <c r="D26" s="8"/>
      <c r="E26" s="8"/>
      <c r="F26" s="10" t="s">
        <v>129</v>
      </c>
      <c r="G26" s="8"/>
      <c r="H26" s="8"/>
      <c r="I26" s="8"/>
      <c r="J26" s="15">
        <f>SUBTOTAL(9,J24:J25)</f>
        <v>-829408</v>
      </c>
      <c r="K26" s="15">
        <f>SUBTOTAL(9,K24:K25)</f>
        <v>99384</v>
      </c>
      <c r="L26" s="15">
        <f>SUBTOTAL(9,L24:L25)</f>
        <v>-928792</v>
      </c>
      <c r="M26" s="15">
        <f>SUBTOTAL(9,M24:M25)</f>
        <v>0</v>
      </c>
    </row>
    <row r="27" spans="1:13" ht="15.75" customHeight="1" outlineLevel="1">
      <c r="A27" s="7"/>
      <c r="B27" s="7"/>
      <c r="C27" s="7"/>
      <c r="D27" s="10" t="s">
        <v>114</v>
      </c>
      <c r="E27" s="8"/>
      <c r="F27" s="8"/>
      <c r="G27" s="8"/>
      <c r="H27" s="8"/>
      <c r="I27" s="8"/>
      <c r="J27" s="15">
        <f>SUBTOTAL(9,J24:J25)</f>
        <v>-829408</v>
      </c>
      <c r="K27" s="15">
        <f>SUBTOTAL(9,K24:K25)</f>
        <v>99384</v>
      </c>
      <c r="L27" s="15">
        <f>SUBTOTAL(9,L24:L25)</f>
        <v>-928792</v>
      </c>
      <c r="M27" s="15">
        <f>SUBTOTAL(9,M24:M25)</f>
        <v>0</v>
      </c>
    </row>
    <row r="28" spans="1:13" ht="15.75" customHeight="1" outlineLevel="3">
      <c r="A28" s="7" t="s">
        <v>68</v>
      </c>
      <c r="B28" s="7" t="s">
        <v>69</v>
      </c>
      <c r="C28" s="7" t="s">
        <v>70</v>
      </c>
      <c r="D28" s="8" t="s">
        <v>71</v>
      </c>
      <c r="E28" s="8" t="s">
        <v>72</v>
      </c>
      <c r="F28" s="8" t="s">
        <v>73</v>
      </c>
      <c r="G28" s="8" t="s">
        <v>17</v>
      </c>
      <c r="H28" s="8" t="s">
        <v>18</v>
      </c>
      <c r="I28" s="8" t="s">
        <v>74</v>
      </c>
      <c r="J28" s="15">
        <v>1566000</v>
      </c>
      <c r="K28" s="15">
        <v>1566000</v>
      </c>
      <c r="L28" s="15">
        <v>0</v>
      </c>
      <c r="M28" s="15">
        <v>0</v>
      </c>
    </row>
    <row r="29" spans="1:13" ht="15.75" customHeight="1" outlineLevel="3">
      <c r="A29" s="7" t="s">
        <v>68</v>
      </c>
      <c r="B29" s="7" t="s">
        <v>69</v>
      </c>
      <c r="C29" s="7" t="s">
        <v>70</v>
      </c>
      <c r="D29" s="8" t="s">
        <v>71</v>
      </c>
      <c r="E29" s="8" t="s">
        <v>72</v>
      </c>
      <c r="F29" s="8" t="s">
        <v>73</v>
      </c>
      <c r="G29" s="8" t="s">
        <v>75</v>
      </c>
      <c r="H29" s="8" t="s">
        <v>18</v>
      </c>
      <c r="I29" s="8" t="s">
        <v>76</v>
      </c>
      <c r="J29" s="15">
        <v>-47783</v>
      </c>
      <c r="K29" s="15">
        <v>-47783</v>
      </c>
      <c r="L29" s="15">
        <v>0</v>
      </c>
      <c r="M29" s="15">
        <v>0</v>
      </c>
    </row>
    <row r="30" spans="1:13" ht="15.75" customHeight="1" outlineLevel="2">
      <c r="A30" s="7"/>
      <c r="B30" s="7"/>
      <c r="C30" s="7"/>
      <c r="D30" s="8"/>
      <c r="E30" s="8"/>
      <c r="F30" s="10" t="s">
        <v>130</v>
      </c>
      <c r="G30" s="8"/>
      <c r="H30" s="8"/>
      <c r="I30" s="8"/>
      <c r="J30" s="15">
        <f>SUBTOTAL(9,J28:J29)</f>
        <v>1518217</v>
      </c>
      <c r="K30" s="15">
        <f>SUBTOTAL(9,K28:K29)</f>
        <v>1518217</v>
      </c>
      <c r="L30" s="15">
        <f>SUBTOTAL(9,L28:L29)</f>
        <v>0</v>
      </c>
      <c r="M30" s="15">
        <f>SUBTOTAL(9,M28:M29)</f>
        <v>0</v>
      </c>
    </row>
    <row r="31" spans="1:13" ht="15.75" customHeight="1" outlineLevel="3">
      <c r="A31" s="7" t="s">
        <v>77</v>
      </c>
      <c r="B31" s="7" t="s">
        <v>78</v>
      </c>
      <c r="C31" s="7" t="s">
        <v>70</v>
      </c>
      <c r="D31" s="8" t="s">
        <v>71</v>
      </c>
      <c r="E31" s="8" t="s">
        <v>79</v>
      </c>
      <c r="F31" s="8" t="s">
        <v>80</v>
      </c>
      <c r="G31" s="8" t="s">
        <v>17</v>
      </c>
      <c r="H31" s="8" t="s">
        <v>18</v>
      </c>
      <c r="I31" s="8" t="s">
        <v>81</v>
      </c>
      <c r="J31" s="15">
        <v>47783</v>
      </c>
      <c r="K31" s="15">
        <v>47783</v>
      </c>
      <c r="L31" s="15">
        <v>0</v>
      </c>
      <c r="M31" s="15">
        <v>0</v>
      </c>
    </row>
    <row r="32" spans="1:13" ht="15.75" customHeight="1" outlineLevel="2">
      <c r="A32" s="7"/>
      <c r="B32" s="7"/>
      <c r="C32" s="7"/>
      <c r="D32" s="8"/>
      <c r="E32" s="8"/>
      <c r="F32" s="10" t="s">
        <v>131</v>
      </c>
      <c r="G32" s="8"/>
      <c r="H32" s="8"/>
      <c r="I32" s="8"/>
      <c r="J32" s="15">
        <f>SUBTOTAL(9,J31:J31)</f>
        <v>47783</v>
      </c>
      <c r="K32" s="15">
        <f>SUBTOTAL(9,K31:K31)</f>
        <v>47783</v>
      </c>
      <c r="L32" s="15">
        <f>SUBTOTAL(9,L31:L31)</f>
        <v>0</v>
      </c>
      <c r="M32" s="15">
        <f>SUBTOTAL(9,M31:M31)</f>
        <v>0</v>
      </c>
    </row>
    <row r="33" spans="1:13" ht="15.75" customHeight="1" outlineLevel="1">
      <c r="A33" s="7"/>
      <c r="B33" s="7"/>
      <c r="C33" s="7"/>
      <c r="D33" s="10" t="s">
        <v>115</v>
      </c>
      <c r="E33" s="8"/>
      <c r="F33" s="8"/>
      <c r="G33" s="8"/>
      <c r="H33" s="8"/>
      <c r="I33" s="8"/>
      <c r="J33" s="15">
        <f>SUBTOTAL(9,J28:J31)</f>
        <v>1566000</v>
      </c>
      <c r="K33" s="15">
        <f>SUBTOTAL(9,K28:K31)</f>
        <v>1566000</v>
      </c>
      <c r="L33" s="15">
        <f>SUBTOTAL(9,L28:L31)</f>
        <v>0</v>
      </c>
      <c r="M33" s="15">
        <f>SUBTOTAL(9,M28:M31)</f>
        <v>0</v>
      </c>
    </row>
    <row r="34" spans="1:13" ht="15.75" customHeight="1" outlineLevel="3">
      <c r="A34" s="7" t="s">
        <v>82</v>
      </c>
      <c r="B34" s="7" t="s">
        <v>83</v>
      </c>
      <c r="C34" s="7" t="s">
        <v>84</v>
      </c>
      <c r="D34" s="8" t="s">
        <v>85</v>
      </c>
      <c r="E34" s="8" t="s">
        <v>86</v>
      </c>
      <c r="F34" s="8" t="s">
        <v>87</v>
      </c>
      <c r="G34" s="8" t="s">
        <v>17</v>
      </c>
      <c r="H34" s="8" t="s">
        <v>18</v>
      </c>
      <c r="I34" s="8" t="s">
        <v>88</v>
      </c>
      <c r="J34" s="15">
        <v>52000</v>
      </c>
      <c r="K34" s="15">
        <v>52000</v>
      </c>
      <c r="L34" s="15">
        <v>0</v>
      </c>
      <c r="M34" s="15">
        <v>0</v>
      </c>
    </row>
    <row r="35" spans="1:13" ht="15.75" customHeight="1" outlineLevel="2">
      <c r="A35" s="7"/>
      <c r="B35" s="7"/>
      <c r="C35" s="7"/>
      <c r="D35" s="8"/>
      <c r="E35" s="8"/>
      <c r="F35" s="10" t="s">
        <v>132</v>
      </c>
      <c r="G35" s="8"/>
      <c r="H35" s="8"/>
      <c r="I35" s="8"/>
      <c r="J35" s="15">
        <f>SUBTOTAL(9,J34:J34)</f>
        <v>52000</v>
      </c>
      <c r="K35" s="15">
        <f>SUBTOTAL(9,K34:K34)</f>
        <v>52000</v>
      </c>
      <c r="L35" s="15">
        <f>SUBTOTAL(9,L34:L34)</f>
        <v>0</v>
      </c>
      <c r="M35" s="15">
        <f>SUBTOTAL(9,M34:M34)</f>
        <v>0</v>
      </c>
    </row>
    <row r="36" spans="1:13" ht="15.75" customHeight="1" outlineLevel="1">
      <c r="A36" s="7"/>
      <c r="B36" s="7"/>
      <c r="C36" s="7"/>
      <c r="D36" s="10" t="s">
        <v>116</v>
      </c>
      <c r="E36" s="8"/>
      <c r="F36" s="8"/>
      <c r="G36" s="8"/>
      <c r="H36" s="8"/>
      <c r="I36" s="8"/>
      <c r="J36" s="15">
        <f>SUBTOTAL(9,J34:J34)</f>
        <v>52000</v>
      </c>
      <c r="K36" s="15">
        <f>SUBTOTAL(9,K34:K34)</f>
        <v>52000</v>
      </c>
      <c r="L36" s="15">
        <f>SUBTOTAL(9,L34:L34)</f>
        <v>0</v>
      </c>
      <c r="M36" s="15">
        <f>SUBTOTAL(9,M34:M34)</f>
        <v>0</v>
      </c>
    </row>
    <row r="37" spans="1:13" ht="15.75" customHeight="1" outlineLevel="3">
      <c r="A37" s="7" t="s">
        <v>89</v>
      </c>
      <c r="B37" s="7" t="s">
        <v>90</v>
      </c>
      <c r="C37" s="7" t="s">
        <v>91</v>
      </c>
      <c r="D37" s="8" t="s">
        <v>92</v>
      </c>
      <c r="E37" s="8" t="s">
        <v>93</v>
      </c>
      <c r="F37" s="8" t="s">
        <v>94</v>
      </c>
      <c r="G37" s="8" t="s">
        <v>17</v>
      </c>
      <c r="H37" s="8" t="s">
        <v>18</v>
      </c>
      <c r="I37" s="8" t="s">
        <v>95</v>
      </c>
      <c r="J37" s="15">
        <v>157000</v>
      </c>
      <c r="K37" s="15">
        <v>157000</v>
      </c>
      <c r="L37" s="15">
        <v>0</v>
      </c>
      <c r="M37" s="15">
        <v>0</v>
      </c>
    </row>
    <row r="38" spans="1:13" ht="15.75" customHeight="1" outlineLevel="2">
      <c r="A38" s="7"/>
      <c r="B38" s="7"/>
      <c r="C38" s="7"/>
      <c r="D38" s="8"/>
      <c r="E38" s="8"/>
      <c r="F38" s="10" t="s">
        <v>133</v>
      </c>
      <c r="G38" s="8"/>
      <c r="H38" s="8"/>
      <c r="I38" s="8"/>
      <c r="J38" s="15">
        <f>SUBTOTAL(9,J37:J37)</f>
        <v>157000</v>
      </c>
      <c r="K38" s="15">
        <f>SUBTOTAL(9,K37:K37)</f>
        <v>157000</v>
      </c>
      <c r="L38" s="15">
        <f>SUBTOTAL(9,L37:L37)</f>
        <v>0</v>
      </c>
      <c r="M38" s="15">
        <f>SUBTOTAL(9,M37:M37)</f>
        <v>0</v>
      </c>
    </row>
    <row r="39" spans="1:13" ht="15.75" customHeight="1" outlineLevel="1">
      <c r="A39" s="7"/>
      <c r="B39" s="7"/>
      <c r="C39" s="7"/>
      <c r="D39" s="10" t="s">
        <v>117</v>
      </c>
      <c r="E39" s="8"/>
      <c r="F39" s="8"/>
      <c r="G39" s="8"/>
      <c r="H39" s="8"/>
      <c r="I39" s="8"/>
      <c r="J39" s="15">
        <f>SUBTOTAL(9,J37:J37)</f>
        <v>157000</v>
      </c>
      <c r="K39" s="15">
        <f>SUBTOTAL(9,K37:K37)</f>
        <v>157000</v>
      </c>
      <c r="L39" s="15">
        <f>SUBTOTAL(9,L37:L37)</f>
        <v>0</v>
      </c>
      <c r="M39" s="15">
        <f>SUBTOTAL(9,M37:M37)</f>
        <v>0</v>
      </c>
    </row>
    <row r="40" spans="1:13" ht="15.75" customHeight="1" outlineLevel="3">
      <c r="A40" s="7" t="s">
        <v>96</v>
      </c>
      <c r="B40" s="7" t="s">
        <v>97</v>
      </c>
      <c r="C40" s="7" t="s">
        <v>98</v>
      </c>
      <c r="D40" s="8" t="s">
        <v>99</v>
      </c>
      <c r="E40" s="8" t="s">
        <v>100</v>
      </c>
      <c r="F40" s="8" t="s">
        <v>101</v>
      </c>
      <c r="G40" s="8" t="s">
        <v>17</v>
      </c>
      <c r="H40" s="8" t="s">
        <v>18</v>
      </c>
      <c r="I40" s="8" t="s">
        <v>102</v>
      </c>
      <c r="J40" s="15">
        <v>420000</v>
      </c>
      <c r="K40" s="15">
        <v>420000</v>
      </c>
      <c r="L40" s="15">
        <v>0</v>
      </c>
      <c r="M40" s="15">
        <v>0</v>
      </c>
    </row>
    <row r="41" spans="1:13" ht="15.75" customHeight="1" outlineLevel="2">
      <c r="A41" s="7"/>
      <c r="B41" s="7"/>
      <c r="C41" s="7"/>
      <c r="D41" s="8"/>
      <c r="E41" s="8"/>
      <c r="F41" s="10" t="s">
        <v>134</v>
      </c>
      <c r="G41" s="8"/>
      <c r="H41" s="8"/>
      <c r="I41" s="8"/>
      <c r="J41" s="15">
        <f>SUBTOTAL(9,J40:J40)</f>
        <v>420000</v>
      </c>
      <c r="K41" s="15">
        <f>SUBTOTAL(9,K40:K40)</f>
        <v>420000</v>
      </c>
      <c r="L41" s="15">
        <f>SUBTOTAL(9,L40:L40)</f>
        <v>0</v>
      </c>
      <c r="M41" s="15">
        <f>SUBTOTAL(9,M40:M40)</f>
        <v>0</v>
      </c>
    </row>
    <row r="42" spans="1:13" ht="15.75" customHeight="1" outlineLevel="1">
      <c r="A42" s="7"/>
      <c r="B42" s="7"/>
      <c r="C42" s="7"/>
      <c r="D42" s="10" t="s">
        <v>118</v>
      </c>
      <c r="E42" s="8"/>
      <c r="F42" s="8"/>
      <c r="G42" s="8"/>
      <c r="H42" s="8"/>
      <c r="I42" s="8"/>
      <c r="J42" s="15">
        <f>SUBTOTAL(9,J40:J40)</f>
        <v>420000</v>
      </c>
      <c r="K42" s="15">
        <f>SUBTOTAL(9,K40:K40)</f>
        <v>420000</v>
      </c>
      <c r="L42" s="15">
        <f>SUBTOTAL(9,L40:L40)</f>
        <v>0</v>
      </c>
      <c r="M42" s="15">
        <f>SUBTOTAL(9,M40:M40)</f>
        <v>0</v>
      </c>
    </row>
    <row r="43" spans="1:13" ht="15.75" customHeight="1" outlineLevel="3">
      <c r="A43" s="7" t="s">
        <v>12</v>
      </c>
      <c r="B43" s="7" t="s">
        <v>103</v>
      </c>
      <c r="C43" s="7" t="s">
        <v>104</v>
      </c>
      <c r="D43" s="8" t="s">
        <v>105</v>
      </c>
      <c r="E43" s="8" t="s">
        <v>106</v>
      </c>
      <c r="F43" s="8" t="s">
        <v>105</v>
      </c>
      <c r="G43" s="8" t="s">
        <v>17</v>
      </c>
      <c r="H43" s="8" t="s">
        <v>18</v>
      </c>
      <c r="I43" s="8" t="s">
        <v>107</v>
      </c>
      <c r="J43" s="15">
        <v>3676543</v>
      </c>
      <c r="K43" s="15">
        <v>3676543</v>
      </c>
      <c r="L43" s="15">
        <v>0</v>
      </c>
      <c r="M43" s="15">
        <v>3676543</v>
      </c>
    </row>
    <row r="44" spans="1:13" ht="15.75" customHeight="1" outlineLevel="2">
      <c r="A44" s="7"/>
      <c r="B44" s="7"/>
      <c r="C44" s="7"/>
      <c r="D44" s="8"/>
      <c r="E44" s="8"/>
      <c r="F44" s="10" t="s">
        <v>119</v>
      </c>
      <c r="G44" s="8"/>
      <c r="H44" s="8"/>
      <c r="I44" s="8"/>
      <c r="J44" s="15">
        <f>SUBTOTAL(9,J43:J43)</f>
        <v>3676543</v>
      </c>
      <c r="K44" s="15">
        <f>SUBTOTAL(9,K43:K43)</f>
        <v>3676543</v>
      </c>
      <c r="L44" s="15">
        <f>SUBTOTAL(9,L43:L43)</f>
        <v>0</v>
      </c>
      <c r="M44" s="15">
        <f>SUBTOTAL(9,M43:M43)</f>
        <v>3676543</v>
      </c>
    </row>
    <row r="45" spans="1:13" ht="15.75" customHeight="1" outlineLevel="1">
      <c r="A45" s="7"/>
      <c r="B45" s="7"/>
      <c r="C45" s="7"/>
      <c r="D45" s="10" t="s">
        <v>119</v>
      </c>
      <c r="E45" s="8"/>
      <c r="F45" s="8"/>
      <c r="G45" s="8"/>
      <c r="H45" s="8"/>
      <c r="I45" s="8"/>
      <c r="J45" s="15">
        <f>SUBTOTAL(9,J43:J43)</f>
        <v>3676543</v>
      </c>
      <c r="K45" s="15">
        <f>SUBTOTAL(9,K43:K43)</f>
        <v>3676543</v>
      </c>
      <c r="L45" s="15">
        <f>SUBTOTAL(9,L43:L43)</f>
        <v>0</v>
      </c>
      <c r="M45" s="15">
        <f>SUBTOTAL(9,M43:M43)</f>
        <v>3676543</v>
      </c>
    </row>
    <row r="46" spans="1:13" ht="15.75" customHeight="1">
      <c r="A46" s="7"/>
      <c r="B46" s="7"/>
      <c r="C46" s="7"/>
      <c r="D46" s="10"/>
      <c r="E46" s="8"/>
      <c r="F46" s="10" t="s">
        <v>120</v>
      </c>
      <c r="G46" s="8"/>
      <c r="H46" s="8"/>
      <c r="I46" s="8"/>
      <c r="J46" s="15">
        <f>SUBTOTAL(9,J4:J43)</f>
        <v>8443109</v>
      </c>
      <c r="K46" s="15">
        <f>SUBTOTAL(9,K4:K43)</f>
        <v>8332811</v>
      </c>
      <c r="L46" s="15">
        <f>SUBTOTAL(9,L4:L43)</f>
        <v>110298</v>
      </c>
      <c r="M46" s="15">
        <f>SUBTOTAL(9,M4:M43)</f>
        <v>5626543</v>
      </c>
    </row>
    <row r="47" spans="1:13" ht="15.75" customHeight="1">
      <c r="A47" s="7"/>
      <c r="B47" s="7"/>
      <c r="C47" s="7"/>
      <c r="D47" s="10" t="s">
        <v>120</v>
      </c>
      <c r="E47" s="8"/>
      <c r="F47" s="8"/>
      <c r="G47" s="8"/>
      <c r="H47" s="8"/>
      <c r="I47" s="8"/>
      <c r="J47" s="15">
        <f>SUBTOTAL(9,J4:J43)</f>
        <v>8443109</v>
      </c>
      <c r="K47" s="15">
        <f>SUBTOTAL(9,K4:K43)</f>
        <v>8332811</v>
      </c>
      <c r="L47" s="15">
        <f>SUBTOTAL(9,L4:L43)</f>
        <v>110298</v>
      </c>
      <c r="M47" s="15">
        <f>SUBTOTAL(9,M4:M43)</f>
        <v>5626543</v>
      </c>
    </row>
    <row r="48" spans="1:13" ht="15.75" customHeight="1">
      <c r="A48" s="1"/>
      <c r="B48" s="1"/>
      <c r="C48" s="1"/>
      <c r="D48" s="2"/>
      <c r="E48" s="2"/>
      <c r="F48" s="2"/>
      <c r="G48" s="2"/>
      <c r="H48" s="2"/>
      <c r="I48" s="2"/>
      <c r="J48" s="11"/>
      <c r="K48" s="11"/>
      <c r="L48" s="11"/>
      <c r="M48" s="11"/>
    </row>
    <row r="49" spans="1:13" ht="15.75" customHeight="1">
      <c r="A49" s="1"/>
      <c r="B49" s="1"/>
      <c r="C49" s="1"/>
      <c r="D49" s="2"/>
      <c r="E49" s="2"/>
      <c r="F49" s="2"/>
      <c r="G49" s="2"/>
      <c r="H49" s="2"/>
      <c r="I49" s="2"/>
      <c r="J49" s="11"/>
      <c r="K49" s="11"/>
      <c r="L49" s="11"/>
      <c r="M49" s="11"/>
    </row>
    <row r="50" spans="1:13" ht="15.75" customHeight="1">
      <c r="A50" s="1"/>
      <c r="B50" s="1"/>
      <c r="C50" s="1"/>
      <c r="D50" s="2"/>
      <c r="E50" s="2"/>
      <c r="F50" s="2"/>
      <c r="G50" s="2"/>
      <c r="H50" s="2"/>
      <c r="I50" s="2" t="s">
        <v>135</v>
      </c>
      <c r="J50" s="11">
        <v>2207876</v>
      </c>
      <c r="K50" s="11"/>
      <c r="L50" s="11"/>
      <c r="M50" s="11"/>
    </row>
    <row r="51" spans="1:13" ht="15.75" customHeight="1">
      <c r="A51" s="1"/>
      <c r="B51" s="1"/>
      <c r="C51" s="1"/>
      <c r="D51" s="2"/>
      <c r="E51" s="2"/>
      <c r="F51" s="2"/>
      <c r="G51" s="2"/>
      <c r="H51" s="2"/>
      <c r="I51" s="2" t="s">
        <v>136</v>
      </c>
      <c r="J51" s="11">
        <v>7971543</v>
      </c>
      <c r="K51" s="11"/>
      <c r="L51" s="11"/>
      <c r="M51" s="11"/>
    </row>
    <row r="52" spans="1:13" ht="15.75" customHeight="1">
      <c r="A52" s="1"/>
      <c r="B52" s="1"/>
      <c r="C52" s="1"/>
      <c r="D52" s="2"/>
      <c r="E52" s="2"/>
      <c r="F52" s="2"/>
      <c r="G52" s="2"/>
      <c r="H52" s="2"/>
      <c r="I52" s="2"/>
      <c r="J52" s="11">
        <f>SUM(J50:J51)</f>
        <v>10179419</v>
      </c>
      <c r="K52" s="11"/>
      <c r="L52" s="11"/>
      <c r="M52" s="11"/>
    </row>
    <row r="53" spans="1:13" ht="15.75" customHeight="1">
      <c r="A53" s="1"/>
      <c r="B53" s="1"/>
      <c r="C53" s="1"/>
      <c r="D53" s="2"/>
      <c r="E53" s="2"/>
      <c r="F53" s="2"/>
      <c r="G53" s="2"/>
      <c r="H53" s="2"/>
      <c r="I53" s="2"/>
      <c r="J53" s="11"/>
      <c r="K53" s="11"/>
      <c r="L53" s="11"/>
      <c r="M53" s="11"/>
    </row>
    <row r="54" spans="1:13" ht="15.75" customHeight="1">
      <c r="A54" s="1"/>
      <c r="B54" s="1"/>
      <c r="C54" s="1"/>
      <c r="D54" s="2"/>
      <c r="E54" s="2"/>
      <c r="F54" s="2"/>
      <c r="G54" s="2"/>
      <c r="H54" s="2"/>
      <c r="I54" s="2"/>
      <c r="J54" s="11"/>
      <c r="K54" s="11"/>
      <c r="L54" s="11"/>
      <c r="M54" s="11"/>
    </row>
    <row r="55" spans="1:13" ht="15.75" customHeight="1">
      <c r="A55" s="1"/>
      <c r="B55" s="1"/>
      <c r="C55" s="1"/>
      <c r="D55" s="2"/>
      <c r="E55" s="2"/>
      <c r="F55" s="2"/>
      <c r="G55" s="2"/>
      <c r="H55" s="2"/>
      <c r="I55" s="2"/>
      <c r="J55" s="11"/>
      <c r="K55" s="11"/>
      <c r="L55" s="11"/>
      <c r="M55" s="11"/>
    </row>
    <row r="56" spans="1:13" ht="15.75" customHeight="1">
      <c r="A56" s="1"/>
      <c r="B56" s="1"/>
      <c r="C56" s="1"/>
      <c r="D56" s="2"/>
      <c r="E56" s="2"/>
      <c r="F56" s="2"/>
      <c r="G56" s="2"/>
      <c r="H56" s="2"/>
      <c r="I56" s="2"/>
      <c r="J56" s="11"/>
      <c r="K56" s="11"/>
      <c r="L56" s="11"/>
      <c r="M56" s="11"/>
    </row>
    <row r="57" spans="1:13" ht="15.75" customHeight="1">
      <c r="A57" s="1"/>
      <c r="B57" s="1"/>
      <c r="C57" s="1"/>
      <c r="D57" s="2"/>
      <c r="E57" s="2"/>
      <c r="F57" s="2"/>
      <c r="G57" s="2"/>
      <c r="H57" s="2"/>
      <c r="I57" s="2"/>
      <c r="J57" s="11"/>
      <c r="K57" s="11"/>
      <c r="L57" s="11"/>
      <c r="M57" s="11"/>
    </row>
    <row r="58" spans="1:13" ht="15.75" customHeight="1">
      <c r="A58" s="1"/>
      <c r="B58" s="1"/>
      <c r="C58" s="1"/>
      <c r="D58" s="2"/>
      <c r="E58" s="2"/>
      <c r="F58" s="2"/>
      <c r="G58" s="2"/>
      <c r="H58" s="2"/>
      <c r="I58" s="2"/>
      <c r="J58" s="11"/>
      <c r="K58" s="11"/>
      <c r="L58" s="11"/>
      <c r="M58" s="11"/>
    </row>
    <row r="59" spans="1:13" ht="15.75" customHeight="1">
      <c r="A59" s="1"/>
      <c r="B59" s="1"/>
      <c r="C59" s="1"/>
      <c r="D59" s="2"/>
      <c r="E59" s="2"/>
      <c r="F59" s="2"/>
      <c r="G59" s="2"/>
      <c r="H59" s="2"/>
      <c r="I59" s="2"/>
      <c r="J59" s="11"/>
      <c r="K59" s="11"/>
      <c r="L59" s="11"/>
      <c r="M59" s="11"/>
    </row>
    <row r="60" spans="1:13" ht="15.75" customHeight="1">
      <c r="A60" s="1"/>
      <c r="B60" s="1"/>
      <c r="C60" s="1"/>
      <c r="D60" s="2"/>
      <c r="E60" s="2"/>
      <c r="F60" s="2"/>
      <c r="G60" s="2"/>
      <c r="H60" s="2"/>
      <c r="I60" s="2"/>
      <c r="J60" s="11"/>
      <c r="K60" s="11"/>
      <c r="L60" s="11"/>
      <c r="M60" s="11"/>
    </row>
    <row r="61" spans="1:13" ht="15.75" customHeight="1">
      <c r="A61" s="1"/>
      <c r="B61" s="1"/>
      <c r="C61" s="1"/>
      <c r="D61" s="2"/>
      <c r="E61" s="2"/>
      <c r="F61" s="2"/>
      <c r="G61" s="2"/>
      <c r="H61" s="2"/>
      <c r="I61" s="2"/>
      <c r="J61" s="11"/>
      <c r="K61" s="11"/>
      <c r="L61" s="11"/>
      <c r="M61" s="11"/>
    </row>
    <row r="62" spans="1:13" ht="15.75" customHeight="1">
      <c r="A62" s="1"/>
      <c r="B62" s="1"/>
      <c r="C62" s="1"/>
      <c r="D62" s="2"/>
      <c r="E62" s="2"/>
      <c r="F62" s="2"/>
      <c r="G62" s="2"/>
      <c r="H62" s="2"/>
      <c r="I62" s="2"/>
      <c r="J62" s="11"/>
      <c r="K62" s="11"/>
      <c r="L62" s="11"/>
      <c r="M62" s="11"/>
    </row>
    <row r="63" spans="1:13" ht="15.75" customHeight="1">
      <c r="A63" s="1"/>
      <c r="B63" s="1"/>
      <c r="C63" s="1"/>
      <c r="D63" s="2"/>
      <c r="E63" s="2"/>
      <c r="F63" s="2"/>
      <c r="G63" s="2"/>
      <c r="H63" s="2"/>
      <c r="I63" s="2"/>
      <c r="J63" s="11"/>
      <c r="K63" s="11"/>
      <c r="L63" s="11"/>
      <c r="M63" s="11"/>
    </row>
    <row r="64" spans="1:13" ht="15.75" customHeight="1">
      <c r="A64" s="1"/>
      <c r="B64" s="1"/>
      <c r="C64" s="1"/>
      <c r="D64" s="2"/>
      <c r="E64" s="2"/>
      <c r="F64" s="2"/>
      <c r="G64" s="2"/>
      <c r="H64" s="2"/>
      <c r="I64" s="2"/>
      <c r="J64" s="11"/>
      <c r="K64" s="11"/>
      <c r="L64" s="11"/>
      <c r="M64" s="11"/>
    </row>
    <row r="65" spans="1:13" ht="15.75" customHeight="1">
      <c r="A65" s="1"/>
      <c r="B65" s="1"/>
      <c r="C65" s="1"/>
      <c r="D65" s="2"/>
      <c r="E65" s="2"/>
      <c r="F65" s="2"/>
      <c r="G65" s="2"/>
      <c r="H65" s="2"/>
      <c r="I65" s="2"/>
      <c r="J65" s="11"/>
      <c r="K65" s="11"/>
      <c r="L65" s="11"/>
      <c r="M65" s="11"/>
    </row>
    <row r="66" spans="1:13" ht="15.75" customHeight="1">
      <c r="A66" s="1"/>
      <c r="B66" s="1"/>
      <c r="C66" s="1"/>
      <c r="D66" s="2"/>
      <c r="E66" s="2"/>
      <c r="F66" s="2"/>
      <c r="G66" s="2"/>
      <c r="H66" s="2"/>
      <c r="I66" s="2"/>
      <c r="J66" s="11"/>
      <c r="K66" s="11"/>
      <c r="L66" s="11"/>
      <c r="M66" s="11"/>
    </row>
    <row r="67" spans="1:13" ht="15.75" customHeight="1">
      <c r="A67" s="1"/>
      <c r="B67" s="1"/>
      <c r="C67" s="1"/>
      <c r="D67" s="2"/>
      <c r="E67" s="2"/>
      <c r="F67" s="2"/>
      <c r="G67" s="2"/>
      <c r="H67" s="2"/>
      <c r="I67" s="2"/>
      <c r="J67" s="11"/>
      <c r="K67" s="11"/>
      <c r="L67" s="11"/>
      <c r="M67" s="11"/>
    </row>
    <row r="68" spans="1:13" ht="15.75" customHeight="1">
      <c r="A68" s="1"/>
      <c r="B68" s="1"/>
      <c r="C68" s="1"/>
      <c r="D68" s="2"/>
      <c r="E68" s="2"/>
      <c r="F68" s="2"/>
      <c r="G68" s="2"/>
      <c r="H68" s="2"/>
      <c r="I68" s="2"/>
      <c r="J68" s="11"/>
      <c r="K68" s="11"/>
      <c r="L68" s="11"/>
      <c r="M68" s="11"/>
    </row>
  </sheetData>
  <mergeCells count="1">
    <mergeCell ref="A1:M1"/>
  </mergeCells>
  <printOptions/>
  <pageMargins left="0.75" right="0.75" top="0.74" bottom="0.75" header="0.5" footer="0.5"/>
  <pageSetup fitToHeight="3" fitToWidth="1" horizontalDpi="600" verticalDpi="600" orientation="landscape" paperSize="5" scale="62" r:id="rId1"/>
  <headerFooter alignWithMargins="0">
    <oddFooter>&amp;L&amp;8&amp;T &amp;D&amp;C&amp;8&amp;P&amp;R&amp;8&amp;Z&amp;F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America on Alert: In Memoriam</dc:title>
  <dc:subject/>
  <dc:creator>John DeChadenedes</dc:creator>
  <cp:keywords/>
  <dc:description/>
  <cp:lastModifiedBy>Pedroza, Melani</cp:lastModifiedBy>
  <cp:lastPrinted>2005-10-27T21:26:54Z</cp:lastPrinted>
  <dcterms:created xsi:type="dcterms:W3CDTF">1999-05-10T22:36:43Z</dcterms:created>
  <dcterms:modified xsi:type="dcterms:W3CDTF">2005-11-14T18:11:56Z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922447852</vt:i4>
  </property>
  <property fmtid="{D5CDD505-2E9C-101B-9397-08002B2CF9AE}" pid="3" name="_EmailSubject">
    <vt:lpwstr>4th Qtr Operating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