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3535" windowHeight="11580" activeTab="0"/>
  </bookViews>
  <sheets>
    <sheet name="Attachment D" sheetId="1" r:id="rId1"/>
  </sheets>
  <definedNames>
    <definedName name="_xlnm.Print_Area" localSheetId="0">'Attachment D'!$A$1:$J$28</definedName>
  </definedNames>
  <calcPr fullCalcOnLoad="1"/>
</workbook>
</file>

<file path=xl/sharedStrings.xml><?xml version="1.0" encoding="utf-8"?>
<sst xmlns="http://schemas.openxmlformats.org/spreadsheetml/2006/main" count="58" uniqueCount="51">
  <si>
    <t>FY18</t>
  </si>
  <si>
    <t>FY17</t>
  </si>
  <si>
    <t>FY16</t>
  </si>
  <si>
    <t>FY15</t>
  </si>
  <si>
    <t>FY14</t>
  </si>
  <si>
    <t>000003151 - CONSERV FUTURES SUB-FUND</t>
  </si>
  <si>
    <t>Total</t>
  </si>
  <si>
    <t>Grand Total</t>
  </si>
  <si>
    <t>WLCF KENT CFL (1047222)</t>
  </si>
  <si>
    <t>000003151 - CONSERV FUTURES SUB-FUND Total</t>
  </si>
  <si>
    <t>WLCF ISSAQUAH CREEK PRTCTN (1047347)</t>
  </si>
  <si>
    <t>WLCF KC TDR ACTIVE FARMLAND (1116223)</t>
  </si>
  <si>
    <t>FY19</t>
  </si>
  <si>
    <t>1047346</t>
  </si>
  <si>
    <t>WLCF FPP-VAN HOOF DAIRY (1047346)</t>
  </si>
  <si>
    <t>1047347</t>
  </si>
  <si>
    <t>1047155</t>
  </si>
  <si>
    <t>WLCF SHADOW LAKE BDG (1047155)</t>
  </si>
  <si>
    <t>1112176</t>
  </si>
  <si>
    <t>WLCF BASS/BEAVER PLUM CREEK (1112176)</t>
  </si>
  <si>
    <t>1112179</t>
  </si>
  <si>
    <t>WLCF FPP MURRAY FARM (1112179)</t>
  </si>
  <si>
    <t>1047196</t>
  </si>
  <si>
    <t>WLCF COUG-SQUAK CORIDR ADD (1047196)</t>
  </si>
  <si>
    <t>1047203</t>
  </si>
  <si>
    <t>WLCF COUGAR MTN PRK-PRECPC (1047203)</t>
  </si>
  <si>
    <t>1047222</t>
  </si>
  <si>
    <t>1047239</t>
  </si>
  <si>
    <t>WLCF BTH-FRS FMLY LLC-N CK (1047239)</t>
  </si>
  <si>
    <t>1047240</t>
  </si>
  <si>
    <t>WLCF BTH-WLLMS PROP-SM RVR (1047240)</t>
  </si>
  <si>
    <t>1047243</t>
  </si>
  <si>
    <t>WLCF AUB-CHUCK PERRY PROP (1047243)</t>
  </si>
  <si>
    <t>1047250</t>
  </si>
  <si>
    <t>WLCF PAC-HATCH HABITAT (1047250)</t>
  </si>
  <si>
    <t>1116223</t>
  </si>
  <si>
    <t>1116225</t>
  </si>
  <si>
    <t>1116241</t>
  </si>
  <si>
    <t>1116242</t>
  </si>
  <si>
    <t>1122033</t>
  </si>
  <si>
    <t>1122057</t>
  </si>
  <si>
    <t>000003641 - PUBLIC TRANS CONST-UNREST</t>
  </si>
  <si>
    <t>000003641 - PUBLIC TRANS CONST-UNREST Total</t>
  </si>
  <si>
    <t>1028854</t>
  </si>
  <si>
    <t>TD VANPOOL VEHICLE PURCHASE (1028854)</t>
  </si>
  <si>
    <t>WLCF KC DUTHIE HILL INHOLDING (1116225)</t>
  </si>
  <si>
    <t>WLCF KC WETLAND 14 (1116241)</t>
  </si>
  <si>
    <t>WLCF KC BASS LAKE INHOLDING (1116242)</t>
  </si>
  <si>
    <t>WLCF AUB LES GOVE PARK EXP (1122033)</t>
  </si>
  <si>
    <t>WLCF KC DAIRIES IN KING CO/TDR (1122057)</t>
  </si>
  <si>
    <t>Attachment D:  Biennial Capital Fund Budgets - dated May 16,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</si>
</sst>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5" fontId="19" fillId="33" borderId="0" xfId="42" applyNumberFormat="1" applyFont="1" applyFill="1" applyBorder="1" applyAlignment="1">
      <alignment horizontal="center"/>
    </xf>
    <xf numFmtId="6" fontId="19" fillId="0" borderId="10" xfId="0" applyNumberFormat="1" applyFont="1" applyFill="1" applyBorder="1" applyAlignment="1">
      <alignment horizontal="right"/>
    </xf>
    <xf numFmtId="6" fontId="19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6" fontId="20" fillId="0" borderId="12" xfId="42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>
      <alignment/>
    </xf>
    <xf numFmtId="6" fontId="20" fillId="0" borderId="13" xfId="0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5" fontId="19" fillId="0" borderId="0" xfId="42" applyNumberFormat="1" applyFont="1" applyFill="1" applyBorder="1" applyAlignment="1" applyProtection="1">
      <alignment horizontal="center"/>
      <protection locked="0"/>
    </xf>
    <xf numFmtId="5" fontId="19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5" fontId="20" fillId="0" borderId="12" xfId="42" applyNumberFormat="1" applyFont="1" applyFill="1" applyBorder="1" applyAlignment="1" applyProtection="1">
      <alignment horizontal="center"/>
      <protection locked="0"/>
    </xf>
    <xf numFmtId="5" fontId="20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 locked="0"/>
    </xf>
    <xf numFmtId="6" fontId="19" fillId="0" borderId="0" xfId="0" applyNumberFormat="1" applyFont="1" applyFill="1" applyBorder="1" applyAlignment="1">
      <alignment horizontal="right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horizontal="center"/>
    </xf>
    <xf numFmtId="6" fontId="19" fillId="0" borderId="0" xfId="42" applyNumberFormat="1" applyFont="1" applyFill="1" applyBorder="1" applyAlignment="1">
      <alignment horizontal="center"/>
    </xf>
    <xf numFmtId="6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6" fontId="20" fillId="0" borderId="15" xfId="42" applyNumberFormat="1" applyFont="1" applyFill="1" applyBorder="1" applyAlignment="1" applyProtection="1">
      <alignment horizontal="right"/>
      <protection locked="0"/>
    </xf>
    <xf numFmtId="164" fontId="0" fillId="0" borderId="14" xfId="42" applyNumberFormat="1" applyFont="1" applyBorder="1" applyAlignment="1">
      <alignment/>
    </xf>
    <xf numFmtId="5" fontId="19" fillId="0" borderId="10" xfId="0" applyNumberFormat="1" applyFont="1" applyFill="1" applyBorder="1" applyAlignment="1">
      <alignment horizontal="right"/>
    </xf>
    <xf numFmtId="164" fontId="0" fillId="0" borderId="16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F8" sqref="F8"/>
    </sheetView>
  </sheetViews>
  <sheetFormatPr defaultColWidth="9.140625" defaultRowHeight="15" outlineLevelRow="2"/>
  <cols>
    <col min="1" max="1" width="1.421875" style="2" customWidth="1"/>
    <col min="2" max="2" width="12.00390625" style="3" customWidth="1"/>
    <col min="3" max="3" width="45.421875" style="2" bestFit="1" customWidth="1"/>
    <col min="4" max="4" width="14.7109375" style="4" customWidth="1"/>
    <col min="5" max="5" width="11.8515625" style="4" bestFit="1" customWidth="1"/>
    <col min="6" max="9" width="14.7109375" style="4" customWidth="1"/>
    <col min="10" max="10" width="14.7109375" style="1" customWidth="1"/>
    <col min="11" max="11" width="12.8515625" style="2" customWidth="1"/>
    <col min="12" max="12" width="11.28125" style="2" customWidth="1"/>
    <col min="13" max="13" width="14.140625" style="2" customWidth="1"/>
    <col min="14" max="14" width="14.57421875" style="2" customWidth="1"/>
    <col min="15" max="15" width="13.28125" style="2" customWidth="1"/>
    <col min="16" max="16" width="14.140625" style="2" customWidth="1"/>
    <col min="17" max="16384" width="9.140625" style="2" customWidth="1"/>
  </cols>
  <sheetData>
    <row r="1" ht="15.75">
      <c r="A1" s="43" t="s">
        <v>50</v>
      </c>
    </row>
    <row r="2" spans="1:10" s="7" customFormat="1" ht="15.75" customHeight="1">
      <c r="A2" s="18"/>
      <c r="B2" s="14"/>
      <c r="C2" s="18"/>
      <c r="D2" s="19"/>
      <c r="E2" s="19"/>
      <c r="F2" s="19"/>
      <c r="G2" s="19"/>
      <c r="H2" s="19"/>
      <c r="I2" s="19"/>
      <c r="J2" s="20"/>
    </row>
    <row r="3" spans="1:10" s="25" customFormat="1" ht="15">
      <c r="A3" s="21" t="s">
        <v>5</v>
      </c>
      <c r="B3" s="15"/>
      <c r="C3" s="22"/>
      <c r="D3" s="23" t="s">
        <v>4</v>
      </c>
      <c r="E3" s="23" t="s">
        <v>3</v>
      </c>
      <c r="F3" s="23" t="s">
        <v>2</v>
      </c>
      <c r="G3" s="23" t="s">
        <v>1</v>
      </c>
      <c r="H3" s="23" t="s">
        <v>0</v>
      </c>
      <c r="I3" s="23" t="s">
        <v>12</v>
      </c>
      <c r="J3" s="24" t="s">
        <v>6</v>
      </c>
    </row>
    <row r="4" spans="1:10" s="7" customFormat="1" ht="15" outlineLevel="2">
      <c r="A4" s="13"/>
      <c r="B4" s="40" t="s">
        <v>13</v>
      </c>
      <c r="C4" s="42" t="s">
        <v>14</v>
      </c>
      <c r="D4" s="39">
        <v>-43000</v>
      </c>
      <c r="E4" s="6"/>
      <c r="F4" s="6"/>
      <c r="G4" s="6"/>
      <c r="H4" s="6"/>
      <c r="I4" s="6"/>
      <c r="J4" s="38">
        <f>SUM(D4:I4)</f>
        <v>-43000</v>
      </c>
    </row>
    <row r="5" spans="1:10" s="7" customFormat="1" ht="15" outlineLevel="2">
      <c r="A5" s="13"/>
      <c r="B5" s="40" t="s">
        <v>15</v>
      </c>
      <c r="C5" s="42" t="s">
        <v>10</v>
      </c>
      <c r="D5" s="37">
        <v>180000</v>
      </c>
      <c r="E5" s="6"/>
      <c r="F5" s="6"/>
      <c r="G5" s="6"/>
      <c r="H5" s="6"/>
      <c r="I5" s="6"/>
      <c r="J5" s="38">
        <f aca="true" t="shared" si="0" ref="J5:J11">SUM(D5:I5)</f>
        <v>180000</v>
      </c>
    </row>
    <row r="6" spans="1:10" s="7" customFormat="1" ht="15" outlineLevel="2">
      <c r="A6" s="13"/>
      <c r="B6" s="40" t="s">
        <v>16</v>
      </c>
      <c r="C6" s="42" t="s">
        <v>17</v>
      </c>
      <c r="D6" s="37">
        <v>100000</v>
      </c>
      <c r="E6" s="6"/>
      <c r="F6" s="6"/>
      <c r="G6" s="6"/>
      <c r="H6" s="6"/>
      <c r="I6" s="6"/>
      <c r="J6" s="38">
        <f t="shared" si="0"/>
        <v>100000</v>
      </c>
    </row>
    <row r="7" spans="1:10" s="7" customFormat="1" ht="15" outlineLevel="2">
      <c r="A7" s="13"/>
      <c r="B7" s="40" t="s">
        <v>18</v>
      </c>
      <c r="C7" s="42" t="s">
        <v>19</v>
      </c>
      <c r="D7" s="37">
        <v>10877</v>
      </c>
      <c r="E7" s="6"/>
      <c r="F7" s="6"/>
      <c r="G7" s="6"/>
      <c r="H7" s="6"/>
      <c r="I7" s="6"/>
      <c r="J7" s="38">
        <f t="shared" si="0"/>
        <v>10877</v>
      </c>
    </row>
    <row r="8" spans="1:10" s="7" customFormat="1" ht="15" outlineLevel="2">
      <c r="A8" s="13"/>
      <c r="B8" s="40" t="s">
        <v>20</v>
      </c>
      <c r="C8" s="42" t="s">
        <v>21</v>
      </c>
      <c r="D8" s="37">
        <v>-87000</v>
      </c>
      <c r="E8" s="6"/>
      <c r="F8" s="6"/>
      <c r="G8" s="6"/>
      <c r="H8" s="6"/>
      <c r="I8" s="6"/>
      <c r="J8" s="38">
        <f t="shared" si="0"/>
        <v>-87000</v>
      </c>
    </row>
    <row r="9" spans="1:10" s="7" customFormat="1" ht="15" outlineLevel="2">
      <c r="A9" s="13"/>
      <c r="B9" s="40" t="s">
        <v>22</v>
      </c>
      <c r="C9" s="42" t="s">
        <v>23</v>
      </c>
      <c r="D9" s="37">
        <v>180583</v>
      </c>
      <c r="E9" s="6"/>
      <c r="F9" s="6"/>
      <c r="G9" s="6"/>
      <c r="H9" s="6"/>
      <c r="I9" s="6"/>
      <c r="J9" s="38">
        <f t="shared" si="0"/>
        <v>180583</v>
      </c>
    </row>
    <row r="10" spans="1:10" s="7" customFormat="1" ht="15" outlineLevel="2">
      <c r="A10" s="13"/>
      <c r="B10" s="40" t="s">
        <v>24</v>
      </c>
      <c r="C10" s="42" t="s">
        <v>25</v>
      </c>
      <c r="D10" s="37">
        <v>-384000</v>
      </c>
      <c r="E10" s="6"/>
      <c r="F10" s="6"/>
      <c r="G10" s="6"/>
      <c r="H10" s="6"/>
      <c r="I10" s="6"/>
      <c r="J10" s="38">
        <f t="shared" si="0"/>
        <v>-384000</v>
      </c>
    </row>
    <row r="11" spans="1:10" s="7" customFormat="1" ht="15" outlineLevel="2">
      <c r="A11" s="13"/>
      <c r="B11" s="40" t="s">
        <v>26</v>
      </c>
      <c r="C11" s="42" t="s">
        <v>8</v>
      </c>
      <c r="D11" s="37">
        <v>-73000</v>
      </c>
      <c r="E11" s="6"/>
      <c r="F11" s="6"/>
      <c r="G11" s="6"/>
      <c r="H11" s="6"/>
      <c r="I11" s="6"/>
      <c r="J11" s="38">
        <f t="shared" si="0"/>
        <v>-73000</v>
      </c>
    </row>
    <row r="12" spans="1:10" s="7" customFormat="1" ht="15" outlineLevel="2">
      <c r="A12" s="13"/>
      <c r="B12" s="40" t="s">
        <v>27</v>
      </c>
      <c r="C12" s="42" t="s">
        <v>28</v>
      </c>
      <c r="D12" s="37">
        <v>305000</v>
      </c>
      <c r="E12" s="6"/>
      <c r="F12" s="6"/>
      <c r="G12" s="6"/>
      <c r="H12" s="6"/>
      <c r="I12" s="6"/>
      <c r="J12" s="38">
        <f aca="true" t="shared" si="1" ref="J12:J21">SUM(D12:I12)</f>
        <v>305000</v>
      </c>
    </row>
    <row r="13" spans="1:10" s="7" customFormat="1" ht="15" outlineLevel="2">
      <c r="A13" s="13"/>
      <c r="B13" s="40" t="s">
        <v>29</v>
      </c>
      <c r="C13" s="42" t="s">
        <v>30</v>
      </c>
      <c r="D13" s="37">
        <v>-305000</v>
      </c>
      <c r="E13" s="6"/>
      <c r="F13" s="6"/>
      <c r="G13" s="6"/>
      <c r="H13" s="6"/>
      <c r="I13" s="6"/>
      <c r="J13" s="38">
        <f t="shared" si="1"/>
        <v>-305000</v>
      </c>
    </row>
    <row r="14" spans="1:10" s="7" customFormat="1" ht="15" outlineLevel="2">
      <c r="A14" s="13"/>
      <c r="B14" s="40" t="s">
        <v>31</v>
      </c>
      <c r="C14" s="42" t="s">
        <v>32</v>
      </c>
      <c r="D14" s="37">
        <v>-100000</v>
      </c>
      <c r="E14" s="6"/>
      <c r="F14" s="6"/>
      <c r="G14" s="6"/>
      <c r="H14" s="6"/>
      <c r="I14" s="6"/>
      <c r="J14" s="38">
        <f t="shared" si="1"/>
        <v>-100000</v>
      </c>
    </row>
    <row r="15" spans="1:10" s="7" customFormat="1" ht="15" outlineLevel="2">
      <c r="A15" s="13"/>
      <c r="B15" s="40" t="s">
        <v>33</v>
      </c>
      <c r="C15" s="42" t="s">
        <v>34</v>
      </c>
      <c r="D15" s="37">
        <v>-15000</v>
      </c>
      <c r="E15" s="6"/>
      <c r="F15" s="6"/>
      <c r="G15" s="6"/>
      <c r="H15" s="6"/>
      <c r="I15" s="6"/>
      <c r="J15" s="38">
        <f t="shared" si="1"/>
        <v>-15000</v>
      </c>
    </row>
    <row r="16" spans="1:10" s="7" customFormat="1" ht="15" outlineLevel="2">
      <c r="A16" s="13"/>
      <c r="B16" s="40" t="s">
        <v>35</v>
      </c>
      <c r="C16" s="42" t="s">
        <v>11</v>
      </c>
      <c r="D16" s="37">
        <v>43000</v>
      </c>
      <c r="E16" s="6"/>
      <c r="F16" s="6"/>
      <c r="G16" s="6"/>
      <c r="H16" s="6"/>
      <c r="I16" s="6"/>
      <c r="J16" s="38">
        <f t="shared" si="1"/>
        <v>43000</v>
      </c>
    </row>
    <row r="17" spans="1:10" s="7" customFormat="1" ht="15" outlineLevel="2">
      <c r="A17" s="13"/>
      <c r="B17" s="40" t="s">
        <v>36</v>
      </c>
      <c r="C17" s="42" t="s">
        <v>45</v>
      </c>
      <c r="D17" s="37">
        <v>50000</v>
      </c>
      <c r="E17" s="6"/>
      <c r="F17" s="6"/>
      <c r="G17" s="6"/>
      <c r="H17" s="6"/>
      <c r="I17" s="6"/>
      <c r="J17" s="38">
        <f t="shared" si="1"/>
        <v>50000</v>
      </c>
    </row>
    <row r="18" spans="1:10" s="7" customFormat="1" ht="15" outlineLevel="2">
      <c r="A18" s="13"/>
      <c r="B18" s="40" t="s">
        <v>37</v>
      </c>
      <c r="C18" s="42" t="s">
        <v>46</v>
      </c>
      <c r="D18" s="37">
        <v>-38583</v>
      </c>
      <c r="E18" s="6"/>
      <c r="F18" s="6"/>
      <c r="G18" s="6"/>
      <c r="H18" s="6"/>
      <c r="I18" s="6"/>
      <c r="J18" s="38">
        <f t="shared" si="1"/>
        <v>-38583</v>
      </c>
    </row>
    <row r="19" spans="1:10" s="7" customFormat="1" ht="15" outlineLevel="2">
      <c r="A19" s="13"/>
      <c r="B19" s="40" t="s">
        <v>38</v>
      </c>
      <c r="C19" s="42" t="s">
        <v>47</v>
      </c>
      <c r="D19" s="37">
        <v>-10877</v>
      </c>
      <c r="E19" s="6"/>
      <c r="F19" s="6"/>
      <c r="G19" s="6"/>
      <c r="H19" s="6"/>
      <c r="I19" s="6"/>
      <c r="J19" s="38">
        <f t="shared" si="1"/>
        <v>-10877</v>
      </c>
    </row>
    <row r="20" spans="1:10" s="7" customFormat="1" ht="15" outlineLevel="2">
      <c r="A20" s="13"/>
      <c r="B20" s="40" t="s">
        <v>39</v>
      </c>
      <c r="C20" s="42" t="s">
        <v>48</v>
      </c>
      <c r="D20" s="37">
        <v>100000</v>
      </c>
      <c r="E20" s="6"/>
      <c r="F20" s="6"/>
      <c r="G20" s="6"/>
      <c r="H20" s="6"/>
      <c r="I20" s="6"/>
      <c r="J20" s="38">
        <f t="shared" si="1"/>
        <v>100000</v>
      </c>
    </row>
    <row r="21" spans="1:10" s="7" customFormat="1" ht="15" outlineLevel="2">
      <c r="A21" s="13"/>
      <c r="B21" s="40" t="s">
        <v>40</v>
      </c>
      <c r="C21" s="42" t="s">
        <v>49</v>
      </c>
      <c r="D21" s="37">
        <v>87000</v>
      </c>
      <c r="E21" s="6"/>
      <c r="F21" s="6"/>
      <c r="G21" s="6"/>
      <c r="H21" s="6"/>
      <c r="I21" s="6"/>
      <c r="J21" s="38">
        <f t="shared" si="1"/>
        <v>87000</v>
      </c>
    </row>
    <row r="22" spans="1:16" s="7" customFormat="1" ht="15" outlineLevel="1">
      <c r="A22" s="8"/>
      <c r="B22" s="15"/>
      <c r="C22" s="16" t="s">
        <v>9</v>
      </c>
      <c r="D22" s="9">
        <f aca="true" t="shared" si="2" ref="D22:J22">SUM(D4:D21)</f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36">
        <f t="shared" si="2"/>
        <v>0</v>
      </c>
      <c r="J22" s="9">
        <f t="shared" si="2"/>
        <v>0</v>
      </c>
      <c r="K22" s="10"/>
      <c r="L22" s="10"/>
      <c r="M22" s="10"/>
      <c r="N22" s="10"/>
      <c r="O22" s="10"/>
      <c r="P22" s="10"/>
    </row>
    <row r="23" spans="2:16" s="7" customFormat="1" ht="15" outlineLevel="1">
      <c r="B23" s="14"/>
      <c r="C23" s="26"/>
      <c r="D23" s="6"/>
      <c r="E23" s="6"/>
      <c r="F23" s="6"/>
      <c r="G23" s="6"/>
      <c r="H23" s="6"/>
      <c r="I23" s="6"/>
      <c r="J23" s="27"/>
      <c r="K23" s="10"/>
      <c r="L23" s="10"/>
      <c r="M23" s="10"/>
      <c r="N23" s="10"/>
      <c r="O23" s="10"/>
      <c r="P23" s="10"/>
    </row>
    <row r="24" spans="1:16" s="7" customFormat="1" ht="15" outlineLevel="1">
      <c r="A24" s="21" t="s">
        <v>41</v>
      </c>
      <c r="B24" s="28"/>
      <c r="C24" s="29"/>
      <c r="D24" s="23" t="s">
        <v>4</v>
      </c>
      <c r="E24" s="23" t="s">
        <v>3</v>
      </c>
      <c r="F24" s="23" t="s">
        <v>2</v>
      </c>
      <c r="G24" s="23" t="s">
        <v>1</v>
      </c>
      <c r="H24" s="23" t="s">
        <v>0</v>
      </c>
      <c r="I24" s="23" t="s">
        <v>12</v>
      </c>
      <c r="J24" s="11" t="s">
        <v>6</v>
      </c>
      <c r="K24" s="10"/>
      <c r="L24" s="10"/>
      <c r="M24" s="10"/>
      <c r="N24" s="10"/>
      <c r="O24" s="10"/>
      <c r="P24" s="10"/>
    </row>
    <row r="25" spans="1:16" s="7" customFormat="1" ht="15" outlineLevel="1">
      <c r="A25" s="30"/>
      <c r="B25" s="41" t="s">
        <v>43</v>
      </c>
      <c r="C25" s="41" t="s">
        <v>44</v>
      </c>
      <c r="D25" s="39">
        <v>330000</v>
      </c>
      <c r="E25" s="31"/>
      <c r="F25" s="31"/>
      <c r="G25" s="31"/>
      <c r="H25" s="31"/>
      <c r="I25" s="31"/>
      <c r="J25" s="5">
        <f>SUM(D25:I25)</f>
        <v>330000</v>
      </c>
      <c r="K25" s="10"/>
      <c r="L25" s="10"/>
      <c r="M25" s="10"/>
      <c r="N25" s="10"/>
      <c r="O25" s="10"/>
      <c r="P25" s="10"/>
    </row>
    <row r="26" spans="1:10" s="7" customFormat="1" ht="15" customHeight="1" outlineLevel="1">
      <c r="A26" s="8"/>
      <c r="B26" s="15"/>
      <c r="C26" s="16" t="s">
        <v>42</v>
      </c>
      <c r="D26" s="9">
        <f aca="true" t="shared" si="3" ref="D26:J26">SUM(D25:D25)</f>
        <v>330000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36">
        <f t="shared" si="3"/>
        <v>0</v>
      </c>
      <c r="J26" s="9">
        <f t="shared" si="3"/>
        <v>330000</v>
      </c>
    </row>
    <row r="27" spans="1:10" s="7" customFormat="1" ht="15" outlineLevel="1">
      <c r="A27" s="8"/>
      <c r="B27" s="15"/>
      <c r="C27" s="17"/>
      <c r="D27" s="9"/>
      <c r="E27" s="9"/>
      <c r="F27" s="9"/>
      <c r="G27" s="9"/>
      <c r="H27" s="9"/>
      <c r="I27" s="9"/>
      <c r="J27" s="9"/>
    </row>
    <row r="28" spans="1:16" s="7" customFormat="1" ht="15">
      <c r="A28" s="8"/>
      <c r="B28" s="15"/>
      <c r="C28" s="16" t="s">
        <v>7</v>
      </c>
      <c r="D28" s="9">
        <f aca="true" t="shared" si="4" ref="D28:J28">D22+D26</f>
        <v>330000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330000</v>
      </c>
      <c r="K28" s="12"/>
      <c r="L28" s="12"/>
      <c r="M28" s="12"/>
      <c r="N28" s="12"/>
      <c r="O28" s="12"/>
      <c r="P28" s="12"/>
    </row>
    <row r="29" spans="2:16" s="7" customFormat="1" ht="15">
      <c r="B29" s="32"/>
      <c r="D29" s="33"/>
      <c r="E29" s="33"/>
      <c r="F29" s="33"/>
      <c r="G29" s="33"/>
      <c r="H29" s="33"/>
      <c r="I29" s="33"/>
      <c r="J29" s="33"/>
      <c r="P29" s="10"/>
    </row>
    <row r="30" spans="2:10" s="7" customFormat="1" ht="15">
      <c r="B30" s="32"/>
      <c r="D30" s="33"/>
      <c r="E30" s="33"/>
      <c r="F30" s="33"/>
      <c r="G30" s="33"/>
      <c r="H30" s="33"/>
      <c r="I30" s="33"/>
      <c r="J30" s="34"/>
    </row>
    <row r="31" spans="2:10" s="7" customFormat="1" ht="15">
      <c r="B31" s="32"/>
      <c r="D31" s="35"/>
      <c r="E31" s="35"/>
      <c r="F31" s="35"/>
      <c r="G31" s="35"/>
      <c r="H31" s="35"/>
      <c r="I31" s="35"/>
      <c r="J31" s="20"/>
    </row>
    <row r="32" spans="2:10" s="7" customFormat="1" ht="15">
      <c r="B32" s="32"/>
      <c r="D32" s="35"/>
      <c r="E32" s="35"/>
      <c r="F32" s="35"/>
      <c r="G32" s="35"/>
      <c r="H32" s="35"/>
      <c r="I32" s="35"/>
      <c r="J32" s="20"/>
    </row>
    <row r="33" spans="2:10" s="7" customFormat="1" ht="15">
      <c r="B33" s="32"/>
      <c r="D33" s="35"/>
      <c r="E33" s="35"/>
      <c r="F33" s="35"/>
      <c r="G33" s="35"/>
      <c r="H33" s="35"/>
      <c r="I33" s="35"/>
      <c r="J33" s="20"/>
    </row>
  </sheetData>
  <sheetProtection/>
  <printOptions/>
  <pageMargins left="0.7" right="0.7" top="0.7" bottom="0.7" header="0.5" footer="0.3"/>
  <pageSetup fitToHeight="0" horizontalDpi="600" verticalDpi="600" orientation="landscape" scale="74" r:id="rId1"/>
  <headerFooter>
    <oddHeader>&amp;C17855</oddHeader>
    <oddFooter>&amp;CAttachment D-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Blossey, Linda</cp:lastModifiedBy>
  <cp:lastPrinted>2014-07-29T19:19:51Z</cp:lastPrinted>
  <dcterms:created xsi:type="dcterms:W3CDTF">2012-08-01T20:14:58Z</dcterms:created>
  <dcterms:modified xsi:type="dcterms:W3CDTF">2014-07-29T19:20:20Z</dcterms:modified>
  <cp:category/>
  <cp:version/>
  <cp:contentType/>
  <cp:contentStatus/>
</cp:coreProperties>
</file>