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0" yWindow="495" windowWidth="15480" windowHeight="9810" activeTab="0"/>
  </bookViews>
  <sheets>
    <sheet name="Attachment B" sheetId="1" r:id="rId1"/>
  </sheets>
  <definedNames>
    <definedName name="_xlnm.Print_Area" localSheetId="0">'Attachment B'!$A$1:$M$14</definedName>
    <definedName name="_xlnm.Print_Titles" localSheetId="0">'Attachment B'!$1:$3</definedName>
  </definedNames>
  <calcPr fullCalcOnLoad="1"/>
</workbook>
</file>

<file path=xl/sharedStrings.xml><?xml version="1.0" encoding="utf-8"?>
<sst xmlns="http://schemas.openxmlformats.org/spreadsheetml/2006/main" count="16" uniqueCount="15">
  <si>
    <t>Project Name</t>
  </si>
  <si>
    <t>Grand Total</t>
  </si>
  <si>
    <t>Project</t>
  </si>
  <si>
    <t>Fund Title</t>
  </si>
  <si>
    <t>3641/TRANSIT CAPITAL FUND</t>
  </si>
  <si>
    <t>3641/Transit Capital Fund Total</t>
  </si>
  <si>
    <t>A00320</t>
  </si>
  <si>
    <t>Regional Fare Coordination</t>
  </si>
  <si>
    <t>A00404</t>
  </si>
  <si>
    <t>Seashor Transit Imp</t>
  </si>
  <si>
    <t>A00405</t>
  </si>
  <si>
    <t>S. King County transit Imp</t>
  </si>
  <si>
    <t>A00561</t>
  </si>
  <si>
    <t>Montlake Bike Station</t>
  </si>
  <si>
    <t xml:space="preserve">ATTACHMENT B AIRPORT, TRANSIT AND ROAD MAINTENANCE FACILITY CAPITAL IMPROVEMENT PROGRAM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</si>
</sst>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0">
    <xf numFmtId="0" fontId="0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38" fillId="0" borderId="0" xfId="0" applyFont="1" applyBorder="1" applyAlignment="1">
      <alignment/>
    </xf>
    <xf numFmtId="0" fontId="39" fillId="0" borderId="0" xfId="0" applyFont="1" applyBorder="1" applyAlignment="1">
      <alignment/>
    </xf>
    <xf numFmtId="0" fontId="39" fillId="33" borderId="10" xfId="0" applyFont="1" applyFill="1" applyBorder="1" applyAlignment="1">
      <alignment horizontal="center"/>
    </xf>
    <xf numFmtId="0" fontId="38" fillId="33" borderId="0" xfId="0" applyFont="1" applyFill="1" applyBorder="1" applyAlignment="1">
      <alignment/>
    </xf>
    <xf numFmtId="0" fontId="39" fillId="33" borderId="11" xfId="0" applyFont="1" applyFill="1" applyBorder="1" applyAlignment="1">
      <alignment horizontal="left" indent="1"/>
    </xf>
    <xf numFmtId="0" fontId="39" fillId="33" borderId="0" xfId="0" applyFont="1" applyFill="1" applyBorder="1" applyAlignment="1">
      <alignment/>
    </xf>
    <xf numFmtId="38" fontId="39" fillId="33" borderId="0" xfId="0" applyNumberFormat="1" applyFont="1" applyFill="1" applyBorder="1" applyAlignment="1">
      <alignment/>
    </xf>
    <xf numFmtId="0" fontId="38" fillId="33" borderId="11" xfId="0" applyFont="1" applyFill="1" applyBorder="1" applyAlignment="1">
      <alignment/>
    </xf>
    <xf numFmtId="38" fontId="38" fillId="33" borderId="0" xfId="0" applyNumberFormat="1" applyFont="1" applyFill="1" applyBorder="1" applyAlignment="1">
      <alignment/>
    </xf>
    <xf numFmtId="0" fontId="38" fillId="33" borderId="12" xfId="0" applyFont="1" applyFill="1" applyBorder="1" applyAlignment="1">
      <alignment horizontal="left" indent="1"/>
    </xf>
    <xf numFmtId="0" fontId="38" fillId="33" borderId="13" xfId="0" applyFont="1" applyFill="1" applyBorder="1" applyAlignment="1">
      <alignment/>
    </xf>
    <xf numFmtId="0" fontId="38" fillId="33" borderId="14" xfId="0" applyFont="1" applyFill="1" applyBorder="1" applyAlignment="1">
      <alignment/>
    </xf>
    <xf numFmtId="38" fontId="38" fillId="33" borderId="13" xfId="0" applyNumberFormat="1" applyFont="1" applyFill="1" applyBorder="1" applyAlignment="1">
      <alignment/>
    </xf>
    <xf numFmtId="0" fontId="38" fillId="33" borderId="11" xfId="0" applyFont="1" applyFill="1" applyBorder="1" applyAlignment="1">
      <alignment horizontal="left" indent="1"/>
    </xf>
    <xf numFmtId="0" fontId="38" fillId="33" borderId="15" xfId="0" applyFont="1" applyFill="1" applyBorder="1" applyAlignment="1">
      <alignment/>
    </xf>
    <xf numFmtId="0" fontId="39" fillId="33" borderId="13" xfId="0" applyFont="1" applyFill="1" applyBorder="1" applyAlignment="1">
      <alignment/>
    </xf>
    <xf numFmtId="0" fontId="39" fillId="33" borderId="14" xfId="0" applyFont="1" applyFill="1" applyBorder="1" applyAlignment="1">
      <alignment/>
    </xf>
    <xf numFmtId="38" fontId="39" fillId="33" borderId="13" xfId="0" applyNumberFormat="1" applyFont="1" applyFill="1" applyBorder="1" applyAlignment="1">
      <alignment/>
    </xf>
    <xf numFmtId="0" fontId="39" fillId="33" borderId="12" xfId="0" applyFont="1" applyFill="1" applyBorder="1" applyAlignment="1">
      <alignment horizontal="left"/>
    </xf>
    <xf numFmtId="0" fontId="2" fillId="33" borderId="10" xfId="0" applyFont="1" applyFill="1" applyBorder="1" applyAlignment="1">
      <alignment horizontal="center"/>
    </xf>
    <xf numFmtId="0" fontId="38" fillId="0" borderId="0" xfId="0" applyFont="1" applyFill="1" applyBorder="1" applyAlignment="1">
      <alignment horizontal="left" indent="2"/>
    </xf>
    <xf numFmtId="164" fontId="39" fillId="33" borderId="16" xfId="0" applyNumberFormat="1" applyFont="1" applyFill="1" applyBorder="1" applyAlignment="1">
      <alignment horizontal="center"/>
    </xf>
    <xf numFmtId="164" fontId="39" fillId="33" borderId="10" xfId="0" applyNumberFormat="1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164" fontId="38" fillId="33" borderId="16" xfId="0" applyNumberFormat="1" applyFont="1" applyFill="1" applyBorder="1" applyAlignment="1">
      <alignment horizontal="center"/>
    </xf>
    <xf numFmtId="164" fontId="38" fillId="33" borderId="10" xfId="0" applyNumberFormat="1" applyFont="1" applyFill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/>
    </xf>
    <xf numFmtId="164" fontId="39" fillId="33" borderId="11" xfId="0" applyNumberFormat="1" applyFont="1" applyFill="1" applyBorder="1" applyAlignment="1">
      <alignment/>
    </xf>
    <xf numFmtId="164" fontId="38" fillId="33" borderId="11" xfId="0" applyNumberFormat="1" applyFont="1" applyFill="1" applyBorder="1" applyAlignment="1">
      <alignment/>
    </xf>
    <xf numFmtId="164" fontId="0" fillId="0" borderId="11" xfId="0" applyNumberFormat="1" applyFont="1" applyBorder="1" applyAlignment="1">
      <alignment/>
    </xf>
    <xf numFmtId="0" fontId="38" fillId="0" borderId="0" xfId="0" applyFont="1" applyFill="1" applyBorder="1" applyAlignment="1">
      <alignment horizontal="left"/>
    </xf>
    <xf numFmtId="0" fontId="39" fillId="33" borderId="17" xfId="0" applyFont="1" applyFill="1" applyBorder="1" applyAlignment="1">
      <alignment horizontal="center"/>
    </xf>
    <xf numFmtId="0" fontId="39" fillId="33" borderId="18" xfId="0" applyNumberFormat="1" applyFont="1" applyFill="1" applyBorder="1" applyAlignment="1">
      <alignment horizontal="center"/>
    </xf>
    <xf numFmtId="0" fontId="39" fillId="33" borderId="19" xfId="0" applyFont="1" applyFill="1" applyBorder="1" applyAlignment="1">
      <alignment horizontal="center"/>
    </xf>
    <xf numFmtId="0" fontId="38" fillId="33" borderId="17" xfId="0" applyFont="1" applyFill="1" applyBorder="1" applyAlignment="1">
      <alignment horizontal="center"/>
    </xf>
    <xf numFmtId="38" fontId="38" fillId="33" borderId="20" xfId="0" applyNumberFormat="1" applyFont="1" applyFill="1" applyBorder="1" applyAlignment="1">
      <alignment/>
    </xf>
    <xf numFmtId="164" fontId="38" fillId="33" borderId="21" xfId="0" applyNumberFormat="1" applyFont="1" applyFill="1" applyBorder="1" applyAlignment="1">
      <alignment horizontal="center"/>
    </xf>
    <xf numFmtId="0" fontId="39" fillId="33" borderId="10" xfId="0" applyNumberFormat="1" applyFont="1" applyFill="1" applyBorder="1" applyAlignment="1">
      <alignment horizontal="center"/>
    </xf>
    <xf numFmtId="38" fontId="38" fillId="33" borderId="16" xfId="0" applyNumberFormat="1" applyFont="1" applyFill="1" applyBorder="1" applyAlignment="1">
      <alignment/>
    </xf>
    <xf numFmtId="38" fontId="39" fillId="33" borderId="16" xfId="0" applyNumberFormat="1" applyFont="1" applyFill="1" applyBorder="1" applyAlignment="1">
      <alignment/>
    </xf>
    <xf numFmtId="38" fontId="38" fillId="33" borderId="21" xfId="0" applyNumberFormat="1" applyFont="1" applyFill="1" applyBorder="1" applyAlignment="1">
      <alignment/>
    </xf>
    <xf numFmtId="164" fontId="38" fillId="0" borderId="22" xfId="0" applyNumberFormat="1" applyFont="1" applyFill="1" applyBorder="1" applyAlignment="1">
      <alignment/>
    </xf>
    <xf numFmtId="164" fontId="38" fillId="33" borderId="12" xfId="0" applyNumberFormat="1" applyFont="1" applyFill="1" applyBorder="1" applyAlignment="1">
      <alignment/>
    </xf>
    <xf numFmtId="38" fontId="38" fillId="33" borderId="10" xfId="0" applyNumberFormat="1" applyFont="1" applyFill="1" applyBorder="1" applyAlignment="1">
      <alignment/>
    </xf>
    <xf numFmtId="38" fontId="39" fillId="33" borderId="10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"/>
  <sheetViews>
    <sheetView tabSelected="1" zoomScalePageLayoutView="0" workbookViewId="0" topLeftCell="A1">
      <selection activeCell="C25" sqref="C25"/>
    </sheetView>
  </sheetViews>
  <sheetFormatPr defaultColWidth="9.140625" defaultRowHeight="15"/>
  <cols>
    <col min="1" max="1" width="10.421875" style="3" customWidth="1"/>
    <col min="2" max="2" width="10.140625" style="3" bestFit="1" customWidth="1"/>
    <col min="3" max="3" width="35.57421875" style="3" customWidth="1"/>
    <col min="4" max="4" width="10.421875" style="3" customWidth="1"/>
    <col min="5" max="9" width="9.57421875" style="3" customWidth="1"/>
    <col min="10" max="10" width="11.57421875" style="3" customWidth="1"/>
    <col min="11" max="11" width="1.28515625" style="3" customWidth="1"/>
    <col min="12" max="16384" width="9.140625" style="3" customWidth="1"/>
  </cols>
  <sheetData>
    <row r="1" spans="1:11" s="1" customFormat="1" ht="12.75">
      <c r="A1" s="1" t="s">
        <v>14</v>
      </c>
      <c r="K1" s="30"/>
    </row>
    <row r="2" s="2" customFormat="1" ht="15">
      <c r="K2" s="31"/>
    </row>
    <row r="3" spans="1:10" ht="12.75">
      <c r="A3" s="22" t="s">
        <v>3</v>
      </c>
      <c r="B3" s="22" t="s">
        <v>2</v>
      </c>
      <c r="C3" s="22" t="s">
        <v>0</v>
      </c>
      <c r="D3" s="42">
        <v>2012</v>
      </c>
      <c r="E3" s="5">
        <v>2013</v>
      </c>
      <c r="F3" s="5">
        <v>2014</v>
      </c>
      <c r="G3" s="5">
        <v>2015</v>
      </c>
      <c r="H3" s="5">
        <v>2016</v>
      </c>
      <c r="I3" s="5">
        <v>2017</v>
      </c>
      <c r="J3" s="5" t="s">
        <v>1</v>
      </c>
    </row>
    <row r="4" spans="1:10" ht="12.75">
      <c r="A4" s="26"/>
      <c r="B4" s="27"/>
      <c r="C4" s="27"/>
      <c r="D4" s="37"/>
      <c r="E4" s="36"/>
      <c r="F4" s="38"/>
      <c r="G4" s="36"/>
      <c r="H4" s="38"/>
      <c r="I4" s="36"/>
      <c r="J4" s="39"/>
    </row>
    <row r="5" spans="1:10" ht="12.75">
      <c r="A5" s="16"/>
      <c r="B5" s="6"/>
      <c r="C5" s="6"/>
      <c r="D5" s="33"/>
      <c r="E5" s="43"/>
      <c r="F5" s="11"/>
      <c r="G5" s="43"/>
      <c r="H5" s="11"/>
      <c r="I5" s="43"/>
      <c r="J5" s="28">
        <f aca="true" t="shared" si="0" ref="J5:J12">SUM(D5:I5)</f>
        <v>0</v>
      </c>
    </row>
    <row r="6" spans="1:11" s="4" customFormat="1" ht="12.75">
      <c r="A6" s="7" t="s">
        <v>4</v>
      </c>
      <c r="B6" s="8"/>
      <c r="C6" s="8"/>
      <c r="D6" s="32"/>
      <c r="E6" s="44"/>
      <c r="F6" s="9"/>
      <c r="G6" s="44"/>
      <c r="H6" s="9"/>
      <c r="I6" s="44"/>
      <c r="J6" s="28">
        <f t="shared" si="0"/>
        <v>0</v>
      </c>
      <c r="K6" s="3"/>
    </row>
    <row r="7" spans="1:11" s="4" customFormat="1" ht="12.75">
      <c r="A7" s="7"/>
      <c r="B7" s="6" t="s">
        <v>6</v>
      </c>
      <c r="C7" s="6" t="s">
        <v>7</v>
      </c>
      <c r="D7" s="33">
        <v>-51</v>
      </c>
      <c r="E7" s="44"/>
      <c r="F7" s="9"/>
      <c r="G7" s="44"/>
      <c r="H7" s="9"/>
      <c r="I7" s="44"/>
      <c r="J7" s="28">
        <f t="shared" si="0"/>
        <v>-51</v>
      </c>
      <c r="K7" s="3"/>
    </row>
    <row r="8" spans="1:11" s="4" customFormat="1" ht="12.75">
      <c r="A8" s="7"/>
      <c r="B8" s="6" t="s">
        <v>8</v>
      </c>
      <c r="C8" s="6" t="s">
        <v>9</v>
      </c>
      <c r="D8" s="33">
        <f>-189146</f>
        <v>-189146</v>
      </c>
      <c r="E8" s="44"/>
      <c r="F8" s="9"/>
      <c r="G8" s="44"/>
      <c r="H8" s="9"/>
      <c r="I8" s="44"/>
      <c r="J8" s="28">
        <f t="shared" si="0"/>
        <v>-189146</v>
      </c>
      <c r="K8" s="3"/>
    </row>
    <row r="9" spans="1:11" s="4" customFormat="1" ht="15">
      <c r="A9" s="7"/>
      <c r="B9" s="6" t="s">
        <v>10</v>
      </c>
      <c r="C9" s="6" t="s">
        <v>11</v>
      </c>
      <c r="D9" s="34">
        <f>-388</f>
        <v>-388</v>
      </c>
      <c r="E9" s="44"/>
      <c r="F9" s="9"/>
      <c r="G9" s="44"/>
      <c r="H9" s="9"/>
      <c r="I9" s="44"/>
      <c r="J9" s="28">
        <f t="shared" si="0"/>
        <v>-388</v>
      </c>
      <c r="K9" s="3"/>
    </row>
    <row r="10" spans="1:11" s="4" customFormat="1" ht="15">
      <c r="A10" s="7"/>
      <c r="B10" s="6" t="s">
        <v>12</v>
      </c>
      <c r="C10" s="6" t="s">
        <v>13</v>
      </c>
      <c r="D10" s="34">
        <f>-103</f>
        <v>-103</v>
      </c>
      <c r="E10" s="44"/>
      <c r="F10" s="9"/>
      <c r="G10" s="44"/>
      <c r="H10" s="9"/>
      <c r="I10" s="44"/>
      <c r="J10" s="28">
        <f t="shared" si="0"/>
        <v>-103</v>
      </c>
      <c r="K10" s="3"/>
    </row>
    <row r="11" spans="1:10" ht="12.75">
      <c r="A11" s="10"/>
      <c r="B11" s="23"/>
      <c r="C11" s="35"/>
      <c r="D11" s="46"/>
      <c r="E11" s="45"/>
      <c r="F11" s="40"/>
      <c r="G11" s="45"/>
      <c r="H11" s="40"/>
      <c r="I11" s="45"/>
      <c r="J11" s="41">
        <f t="shared" si="0"/>
        <v>0</v>
      </c>
    </row>
    <row r="12" spans="1:10" ht="12.75">
      <c r="A12" s="12" t="s">
        <v>5</v>
      </c>
      <c r="B12" s="13"/>
      <c r="C12" s="14"/>
      <c r="D12" s="47">
        <f>SUM(D7:D11)</f>
        <v>-189688</v>
      </c>
      <c r="E12" s="48"/>
      <c r="F12" s="15"/>
      <c r="G12" s="48"/>
      <c r="H12" s="15"/>
      <c r="I12" s="48"/>
      <c r="J12" s="29">
        <f t="shared" si="0"/>
        <v>-189688</v>
      </c>
    </row>
    <row r="13" spans="1:10" ht="12.75">
      <c r="A13" s="16"/>
      <c r="B13" s="6"/>
      <c r="C13" s="17"/>
      <c r="D13" s="33"/>
      <c r="E13" s="43"/>
      <c r="F13" s="11"/>
      <c r="G13" s="43"/>
      <c r="H13" s="11"/>
      <c r="I13" s="43"/>
      <c r="J13" s="24"/>
    </row>
    <row r="14" spans="1:11" s="4" customFormat="1" ht="12.75">
      <c r="A14" s="21" t="s">
        <v>1</v>
      </c>
      <c r="B14" s="18"/>
      <c r="C14" s="19"/>
      <c r="D14" s="47">
        <f>SUM(D4:D13)/2</f>
        <v>-189688</v>
      </c>
      <c r="E14" s="49"/>
      <c r="F14" s="20"/>
      <c r="G14" s="49"/>
      <c r="H14" s="20"/>
      <c r="I14" s="49"/>
      <c r="J14" s="25">
        <f>J12</f>
        <v>-189688</v>
      </c>
      <c r="K14" s="3"/>
    </row>
  </sheetData>
  <sheetProtection/>
  <printOptions/>
  <pageMargins left="0.7" right="0.7" top="0.75" bottom="0.75" header="0.3" footer="0.3"/>
  <pageSetup fitToHeight="0" fitToWidth="1" horizontalDpi="600" verticalDpi="600" orientation="landscape" scale="84" r:id="rId1"/>
  <headerFooter>
    <oddFooter>&amp;C&amp;"Arial,Regular"&amp;10Pg.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Attachment B-spreadsheet</dc:title>
  <dc:subject/>
  <dc:creator>Jennifer Lehman</dc:creator>
  <cp:keywords/>
  <dc:description/>
  <cp:lastModifiedBy>Blossey, Linda</cp:lastModifiedBy>
  <cp:lastPrinted>2012-05-16T02:48:43Z</cp:lastPrinted>
  <dcterms:created xsi:type="dcterms:W3CDTF">2011-09-16T21:58:34Z</dcterms:created>
  <dcterms:modified xsi:type="dcterms:W3CDTF">2012-06-21T15:37:49Z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0x010100D03C1FEDB24A304B88B22491CFC0976900BDDACB3425B3CA438DCE84BCE075FBD5</vt:lpwstr>
  </property>
  <property fmtid="{D5CDD505-2E9C-101B-9397-08002B2CF9AE}" pid="3" name="_dlc_DocIdItemGuid">
    <vt:lpwstr>b1e65cc1-a5c3-487e-b667-17ddc3c69264</vt:lpwstr>
  </property>
  <property fmtid="{D5CDD505-2E9C-101B-9397-08002B2CF9AE}" pid="4" name="Proposed/Passed #:">
    <vt:lpwstr/>
  </property>
</Properties>
</file>