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2120" windowHeight="9120" activeTab="0"/>
  </bookViews>
  <sheets>
    <sheet name="Sheet1" sheetId="1" r:id="rId1"/>
  </sheets>
  <definedNames>
    <definedName name="_xlnm.Print_Area" localSheetId="0">'Sheet1'!$A$1:$J$83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D10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See "Default &amp; Central"</t>
        </r>
      </text>
    </comment>
  </commentList>
</comments>
</file>

<file path=xl/sharedStrings.xml><?xml version="1.0" encoding="utf-8"?>
<sst xmlns="http://schemas.openxmlformats.org/spreadsheetml/2006/main" count="156" uniqueCount="146">
  <si>
    <t xml:space="preserve"> </t>
  </si>
  <si>
    <t xml:space="preserve">Total </t>
  </si>
  <si>
    <t>Fund</t>
  </si>
  <si>
    <t>Project</t>
  </si>
  <si>
    <t>Description</t>
  </si>
  <si>
    <t>2007 - 2012</t>
  </si>
  <si>
    <t xml:space="preserve">SWM CIP NON-BOND SUBFUND </t>
  </si>
  <si>
    <t>0A1205</t>
  </si>
  <si>
    <t>RCG STRM OBSTRUCTN REMOVA</t>
  </si>
  <si>
    <t>0A1445</t>
  </si>
  <si>
    <t xml:space="preserve">ATWOOD BANK STABILIZ     </t>
  </si>
  <si>
    <t>0A1476</t>
  </si>
  <si>
    <t xml:space="preserve">TORRENCE PROPERTY        </t>
  </si>
  <si>
    <t>0A1676</t>
  </si>
  <si>
    <t xml:space="preserve">MILL CREEK CHAN IMPR     </t>
  </si>
  <si>
    <t>D12802</t>
  </si>
  <si>
    <t xml:space="preserve">SWM CIP NONBOND DEFAULT  </t>
  </si>
  <si>
    <t>0A1820</t>
  </si>
  <si>
    <t>0A1821</t>
  </si>
  <si>
    <t>WATERSHED HAB PROJ FEASIB</t>
  </si>
  <si>
    <t>0A1810</t>
  </si>
  <si>
    <t xml:space="preserve">G/D ERP NEWAUKUM RDP     </t>
  </si>
  <si>
    <t>0T1795</t>
  </si>
  <si>
    <t xml:space="preserve">JUDD HEADWATERS          </t>
  </si>
  <si>
    <t>0D1797</t>
  </si>
  <si>
    <t xml:space="preserve">Stormwater CIP Feasibility </t>
  </si>
  <si>
    <t>0J1871</t>
  </si>
  <si>
    <t xml:space="preserve">JOE'S CREEK BASIN REST   </t>
  </si>
  <si>
    <t>0B1205</t>
  </si>
  <si>
    <t xml:space="preserve">MAY CR STREAM RESTORE    </t>
  </si>
  <si>
    <t>0C1205</t>
  </si>
  <si>
    <t xml:space="preserve">MAY CR EROSION REDUCTION </t>
  </si>
  <si>
    <t>0A0107</t>
  </si>
  <si>
    <t xml:space="preserve">SNOQ APD AG BMP          </t>
  </si>
  <si>
    <t>P20000</t>
  </si>
  <si>
    <t>SOMMERSET CR DRAINAGE IMP</t>
  </si>
  <si>
    <t>0D1395</t>
  </si>
  <si>
    <t>COAL CRK PRK STABILIZATIO</t>
  </si>
  <si>
    <t>0A1862</t>
  </si>
  <si>
    <t xml:space="preserve">ESU FEASIBILITY MSTR     </t>
  </si>
  <si>
    <t xml:space="preserve">PROJECT FEASIBILITY-SWM  </t>
  </si>
  <si>
    <t>0A1785</t>
  </si>
  <si>
    <t>0A1789</t>
  </si>
  <si>
    <t xml:space="preserve">LDSU NDAP QFIX 98        </t>
  </si>
  <si>
    <t>0A1796</t>
  </si>
  <si>
    <t xml:space="preserve">RURAL NDAP               </t>
  </si>
  <si>
    <t>0J1881</t>
  </si>
  <si>
    <t>TAYLR CRK @208TH RESTRATN</t>
  </si>
  <si>
    <t>0K1881</t>
  </si>
  <si>
    <t xml:space="preserve">TAYLOR CRK WS-DOT        </t>
  </si>
  <si>
    <t>P24000</t>
  </si>
  <si>
    <t xml:space="preserve">TAYLOR CR - WSDOT        </t>
  </si>
  <si>
    <t>0M1787</t>
  </si>
  <si>
    <t xml:space="preserve">ESA CONTINGENCY PROJECT  </t>
  </si>
  <si>
    <t>P25000</t>
  </si>
  <si>
    <t xml:space="preserve">GREEN/DUWAMISH R RESTORE </t>
  </si>
  <si>
    <t>P27000</t>
  </si>
  <si>
    <t>0B1787</t>
  </si>
  <si>
    <t>VASHON OPPORTUNITY PROJEC</t>
  </si>
  <si>
    <t>0A1781</t>
  </si>
  <si>
    <t xml:space="preserve">NATURAL LANDS CIP SWM    </t>
  </si>
  <si>
    <t>0A1791</t>
  </si>
  <si>
    <t xml:space="preserve">NATURAL LANDS CIP RDP    </t>
  </si>
  <si>
    <t>P28910</t>
  </si>
  <si>
    <t>NAT'L LANDS PRSV &amp; PROTCT</t>
  </si>
  <si>
    <t>P28993</t>
  </si>
  <si>
    <t xml:space="preserve">F3292 CENTRAL COSTS      </t>
  </si>
  <si>
    <t xml:space="preserve">      Total Fund 3292</t>
  </si>
  <si>
    <t>Adopted Ordinance 15652, Section 122: Surface Water Management Capital Improvement Program</t>
  </si>
  <si>
    <t>OS KC NON BND FND SUBFUND</t>
  </si>
  <si>
    <t>001773</t>
  </si>
  <si>
    <t xml:space="preserve">PATTERSON CREEK REACH 3A </t>
  </si>
  <si>
    <t>001784</t>
  </si>
  <si>
    <t xml:space="preserve">RICARDI REACH            </t>
  </si>
  <si>
    <t>001841</t>
  </si>
  <si>
    <t>METZLER PARK SIDE CHANNEL</t>
  </si>
  <si>
    <t>001843</t>
  </si>
  <si>
    <t xml:space="preserve">KANASKAT N.SIDE CHANNEL  </t>
  </si>
  <si>
    <t>001853</t>
  </si>
  <si>
    <t xml:space="preserve">BIG SPRING CREEK         </t>
  </si>
  <si>
    <t>021313</t>
  </si>
  <si>
    <t xml:space="preserve">ISSAQUAH CREEK IAC GRANT </t>
  </si>
  <si>
    <t>041354</t>
  </si>
  <si>
    <t xml:space="preserve">SHAW LANDSBURG ACQ       </t>
  </si>
  <si>
    <t>0Z1777</t>
  </si>
  <si>
    <t xml:space="preserve">TOLT RIVER ACQUISITION   </t>
  </si>
  <si>
    <t>0Z1790</t>
  </si>
  <si>
    <t xml:space="preserve">DORRE DON                </t>
  </si>
  <si>
    <t>352000</t>
  </si>
  <si>
    <t xml:space="preserve">FINANCE DEPT FUND CHARGE </t>
  </si>
  <si>
    <t>352200</t>
  </si>
  <si>
    <t xml:space="preserve">NON BOND OPPORTUNITY     </t>
  </si>
  <si>
    <t>352201</t>
  </si>
  <si>
    <t xml:space="preserve">OPEN SPACE GRANT CONTING </t>
  </si>
  <si>
    <t>352305</t>
  </si>
  <si>
    <t xml:space="preserve">CEDAR RIVER LEGACY       </t>
  </si>
  <si>
    <t>352319</t>
  </si>
  <si>
    <t>WR1A7 SNOHOMISH-SNOQ MSTR</t>
  </si>
  <si>
    <t>352326</t>
  </si>
  <si>
    <t>COUGAR MOUNTAIN PRECIPACE</t>
  </si>
  <si>
    <t>352332</t>
  </si>
  <si>
    <t xml:space="preserve">SOUTH FORK HAMM CREEK    </t>
  </si>
  <si>
    <t>352333</t>
  </si>
  <si>
    <t xml:space="preserve">CEDAR RIVER HCP #2       </t>
  </si>
  <si>
    <t>352334</t>
  </si>
  <si>
    <t xml:space="preserve">JUANITA WOODLANDS OS     </t>
  </si>
  <si>
    <t>352335</t>
  </si>
  <si>
    <t xml:space="preserve">LEWIS CREEK              </t>
  </si>
  <si>
    <t>352336</t>
  </si>
  <si>
    <t xml:space="preserve">WALKER CREEK HEADWATERS  </t>
  </si>
  <si>
    <t>352344</t>
  </si>
  <si>
    <t xml:space="preserve">SHADOW BOG LAKE          </t>
  </si>
  <si>
    <t>352356</t>
  </si>
  <si>
    <t xml:space="preserve">BELMONDO REACH EXT II    </t>
  </si>
  <si>
    <t>352401</t>
  </si>
  <si>
    <t xml:space="preserve">BEAR CREEK BASIN         </t>
  </si>
  <si>
    <t>35220A</t>
  </si>
  <si>
    <t xml:space="preserve">BIG SPRING AMENDMENT     </t>
  </si>
  <si>
    <t>D03522</t>
  </si>
  <si>
    <t>OS NONBOND COUNTY DEFAULT</t>
  </si>
  <si>
    <t>Z11284</t>
  </si>
  <si>
    <t xml:space="preserve">MIDDLE GREEN-KANASKET    </t>
  </si>
  <si>
    <t>Z11292</t>
  </si>
  <si>
    <t xml:space="preserve">SNOQUAL RVR FOCUS AREA 7 </t>
  </si>
  <si>
    <t>Z11293</t>
  </si>
  <si>
    <t xml:space="preserve">MIDDLE GREEN RIVER       </t>
  </si>
  <si>
    <t>Z11343</t>
  </si>
  <si>
    <t xml:space="preserve">JONES BEND REACH-CEDAR R </t>
  </si>
  <si>
    <t>Z11344</t>
  </si>
  <si>
    <t xml:space="preserve">COLD CREEK NATURAL AREA  </t>
  </si>
  <si>
    <t>Z11345</t>
  </si>
  <si>
    <t xml:space="preserve">CAREY CREEK REACH-ISSAQ  </t>
  </si>
  <si>
    <t xml:space="preserve">               Total Fund 3522</t>
  </si>
  <si>
    <t>Grand Total</t>
  </si>
  <si>
    <t>352218</t>
  </si>
  <si>
    <t>INTERURBAN NORTH-NON</t>
  </si>
  <si>
    <t>352303</t>
  </si>
  <si>
    <t>MAURY ISLAND MARINE</t>
  </si>
  <si>
    <t>352309</t>
  </si>
  <si>
    <t>TAYLOR CRK-GETCHMAN</t>
  </si>
  <si>
    <t>352402</t>
  </si>
  <si>
    <t>CEDAR RIVER BASIN</t>
  </si>
  <si>
    <t>URBAN FACILITY RETROFIT</t>
  </si>
  <si>
    <t>NDAP - SWM</t>
  </si>
  <si>
    <t>VASHON ECOSYSTEM RESTORATION</t>
  </si>
  <si>
    <t>Attachment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</si>
</sst>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_);\(#,##0.0\)"/>
    <numFmt numFmtId="168" formatCode="0.0"/>
    <numFmt numFmtId="169" formatCode="_(* #,##0.0_);_(* \(#,##0.0\);_(* &quot;-&quot;??_);_(@_)"/>
  </numFmts>
  <fonts count="1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2" fillId="0" borderId="3" xfId="15" applyNumberFormat="1" applyFont="1" applyBorder="1" applyAlignment="1">
      <alignment/>
    </xf>
    <xf numFmtId="37" fontId="4" fillId="0" borderId="1" xfId="17" applyNumberFormat="1" applyFont="1" applyFill="1" applyBorder="1" applyAlignment="1">
      <alignment horizontal="right"/>
    </xf>
    <xf numFmtId="0" fontId="8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/>
      <protection/>
    </xf>
    <xf numFmtId="0" fontId="4" fillId="0" borderId="0" xfId="22" applyFont="1" applyFill="1" applyBorder="1" applyAlignment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9" fillId="0" borderId="0" xfId="22" applyFont="1" applyFill="1" applyBorder="1" applyAlignment="1">
      <alignment/>
      <protection/>
    </xf>
    <xf numFmtId="164" fontId="2" fillId="0" borderId="0" xfId="15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4" fillId="0" borderId="4" xfId="21" applyFont="1" applyFill="1" applyBorder="1" applyAlignment="1">
      <alignment horizontal="center" wrapText="1"/>
      <protection/>
    </xf>
    <xf numFmtId="0" fontId="4" fillId="0" borderId="5" xfId="21" applyFont="1" applyFill="1" applyBorder="1" applyAlignment="1">
      <alignment wrapText="1"/>
      <protection/>
    </xf>
    <xf numFmtId="38" fontId="4" fillId="0" borderId="5" xfId="21" applyNumberFormat="1" applyFont="1" applyFill="1" applyBorder="1" applyAlignment="1">
      <alignment horizontal="right" wrapText="1"/>
      <protection/>
    </xf>
    <xf numFmtId="37" fontId="4" fillId="0" borderId="6" xfId="17" applyNumberFormat="1" applyFont="1" applyFill="1" applyBorder="1" applyAlignment="1">
      <alignment horizontal="right"/>
    </xf>
    <xf numFmtId="37" fontId="4" fillId="0" borderId="7" xfId="17" applyNumberFormat="1" applyFont="1" applyFill="1" applyBorder="1" applyAlignment="1">
      <alignment horizontal="right"/>
    </xf>
    <xf numFmtId="0" fontId="4" fillId="0" borderId="8" xfId="21" applyFont="1" applyFill="1" applyBorder="1" applyAlignment="1">
      <alignment horizontal="center" wrapText="1"/>
      <protection/>
    </xf>
    <xf numFmtId="0" fontId="4" fillId="0" borderId="9" xfId="21" applyFont="1" applyFill="1" applyBorder="1" applyAlignment="1">
      <alignment wrapText="1"/>
      <protection/>
    </xf>
    <xf numFmtId="38" fontId="4" fillId="0" borderId="9" xfId="21" applyNumberFormat="1" applyFont="1" applyFill="1" applyBorder="1" applyAlignment="1">
      <alignment horizontal="right" wrapText="1"/>
      <protection/>
    </xf>
    <xf numFmtId="37" fontId="4" fillId="0" borderId="10" xfId="17" applyNumberFormat="1" applyFont="1" applyFill="1" applyBorder="1" applyAlignment="1">
      <alignment horizontal="right"/>
    </xf>
    <xf numFmtId="37" fontId="4" fillId="0" borderId="11" xfId="17" applyNumberFormat="1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35.28125" style="0" customWidth="1"/>
    <col min="4" max="4" width="13.57421875" style="0" bestFit="1" customWidth="1"/>
    <col min="10" max="10" width="13.00390625" style="0" customWidth="1"/>
  </cols>
  <sheetData>
    <row r="1" spans="1:10" ht="12.75">
      <c r="A1" s="1" t="s">
        <v>145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68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6" t="s">
        <v>0</v>
      </c>
      <c r="B3" s="2"/>
      <c r="C3" s="3"/>
      <c r="D3" s="4"/>
      <c r="E3" s="4"/>
      <c r="F3" s="4"/>
      <c r="G3" s="4"/>
      <c r="H3" s="4"/>
      <c r="I3" s="4"/>
      <c r="J3" s="7" t="s">
        <v>1</v>
      </c>
    </row>
    <row r="4" spans="1:10" ht="30">
      <c r="A4" s="27" t="s">
        <v>2</v>
      </c>
      <c r="B4" s="28" t="s">
        <v>3</v>
      </c>
      <c r="C4" s="29" t="s">
        <v>4</v>
      </c>
      <c r="D4" s="8">
        <v>2007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 t="s">
        <v>5</v>
      </c>
    </row>
    <row r="5" spans="1:10" ht="12.75">
      <c r="A5" s="9">
        <v>3292</v>
      </c>
      <c r="C5" s="10" t="s">
        <v>6</v>
      </c>
      <c r="D5" s="12"/>
      <c r="E5" s="12"/>
      <c r="F5" s="12"/>
      <c r="G5" s="12"/>
      <c r="H5" s="12"/>
      <c r="I5" s="12"/>
      <c r="J5" s="12"/>
    </row>
    <row r="6" spans="2:10" ht="12.75">
      <c r="B6" t="s">
        <v>7</v>
      </c>
      <c r="C6" t="s">
        <v>8</v>
      </c>
      <c r="D6" s="14">
        <v>38</v>
      </c>
      <c r="E6" s="14"/>
      <c r="F6" s="14"/>
      <c r="G6" s="14"/>
      <c r="H6" s="14"/>
      <c r="I6" s="14"/>
      <c r="J6" s="14">
        <f>SUM(D6:I6)</f>
        <v>38</v>
      </c>
    </row>
    <row r="7" spans="2:10" ht="12.75">
      <c r="B7" t="s">
        <v>9</v>
      </c>
      <c r="C7" t="s">
        <v>10</v>
      </c>
      <c r="D7" s="14">
        <v>34</v>
      </c>
      <c r="E7" s="14"/>
      <c r="F7" s="14"/>
      <c r="G7" s="14"/>
      <c r="H7" s="14"/>
      <c r="I7" s="14"/>
      <c r="J7" s="14">
        <f aca="true" t="shared" si="0" ref="J7:J37">SUM(D7:I7)</f>
        <v>34</v>
      </c>
    </row>
    <row r="8" spans="2:10" ht="12.75">
      <c r="B8" t="s">
        <v>11</v>
      </c>
      <c r="C8" t="s">
        <v>12</v>
      </c>
      <c r="D8" s="14">
        <v>79</v>
      </c>
      <c r="E8" s="14"/>
      <c r="F8" s="14"/>
      <c r="G8" s="14"/>
      <c r="H8" s="14"/>
      <c r="I8" s="14"/>
      <c r="J8" s="14">
        <f t="shared" si="0"/>
        <v>79</v>
      </c>
    </row>
    <row r="9" spans="2:10" ht="12.75">
      <c r="B9" t="s">
        <v>13</v>
      </c>
      <c r="C9" t="s">
        <v>14</v>
      </c>
      <c r="D9" s="14">
        <v>16</v>
      </c>
      <c r="E9" s="14"/>
      <c r="F9" s="14"/>
      <c r="G9" s="14"/>
      <c r="H9" s="14"/>
      <c r="I9" s="14"/>
      <c r="J9" s="14">
        <f t="shared" si="0"/>
        <v>16</v>
      </c>
    </row>
    <row r="10" spans="2:10" ht="12.75">
      <c r="B10" t="s">
        <v>15</v>
      </c>
      <c r="C10" t="s">
        <v>16</v>
      </c>
      <c r="D10" s="14">
        <v>41413</v>
      </c>
      <c r="E10" s="14"/>
      <c r="F10" s="14"/>
      <c r="G10" s="14"/>
      <c r="H10" s="14"/>
      <c r="I10" s="14"/>
      <c r="J10" s="14">
        <f t="shared" si="0"/>
        <v>41413</v>
      </c>
    </row>
    <row r="11" spans="2:13" ht="12.75">
      <c r="B11" t="s">
        <v>17</v>
      </c>
      <c r="C11" t="s">
        <v>142</v>
      </c>
      <c r="D11" s="14">
        <v>565</v>
      </c>
      <c r="E11" s="14"/>
      <c r="F11" s="14"/>
      <c r="G11" s="14"/>
      <c r="H11" s="14"/>
      <c r="I11" s="14"/>
      <c r="J11" s="14">
        <f t="shared" si="0"/>
        <v>565</v>
      </c>
      <c r="M11" s="26" t="s">
        <v>0</v>
      </c>
    </row>
    <row r="12" spans="2:10" ht="12.75">
      <c r="B12" t="s">
        <v>18</v>
      </c>
      <c r="C12" t="s">
        <v>19</v>
      </c>
      <c r="D12" s="14">
        <v>-1639</v>
      </c>
      <c r="E12" s="14"/>
      <c r="F12" s="14"/>
      <c r="G12" s="14"/>
      <c r="H12" s="14"/>
      <c r="I12" s="14"/>
      <c r="J12" s="14">
        <f t="shared" si="0"/>
        <v>-1639</v>
      </c>
    </row>
    <row r="13" spans="2:10" ht="12.75">
      <c r="B13" t="s">
        <v>20</v>
      </c>
      <c r="C13" t="s">
        <v>21</v>
      </c>
      <c r="D13" s="14">
        <v>355</v>
      </c>
      <c r="E13" s="14"/>
      <c r="F13" s="14"/>
      <c r="G13" s="14"/>
      <c r="H13" s="14"/>
      <c r="I13" s="14"/>
      <c r="J13" s="14">
        <f t="shared" si="0"/>
        <v>355</v>
      </c>
    </row>
    <row r="14" spans="2:10" ht="12.75">
      <c r="B14" t="s">
        <v>22</v>
      </c>
      <c r="C14" t="s">
        <v>23</v>
      </c>
      <c r="D14" s="14">
        <v>299</v>
      </c>
      <c r="E14" s="14"/>
      <c r="F14" s="14"/>
      <c r="G14" s="14"/>
      <c r="H14" s="14"/>
      <c r="I14" s="14"/>
      <c r="J14" s="14">
        <f t="shared" si="0"/>
        <v>299</v>
      </c>
    </row>
    <row r="15" spans="2:10" ht="12.75">
      <c r="B15" t="s">
        <v>24</v>
      </c>
      <c r="C15" t="s">
        <v>25</v>
      </c>
      <c r="D15" s="14">
        <v>-44</v>
      </c>
      <c r="E15" s="14"/>
      <c r="F15" s="14"/>
      <c r="G15" s="14"/>
      <c r="H15" s="14"/>
      <c r="I15" s="14"/>
      <c r="J15" s="14">
        <f t="shared" si="0"/>
        <v>-44</v>
      </c>
    </row>
    <row r="16" spans="2:10" ht="12.75">
      <c r="B16" t="s">
        <v>26</v>
      </c>
      <c r="C16" t="s">
        <v>27</v>
      </c>
      <c r="D16" s="14">
        <v>2500</v>
      </c>
      <c r="E16" s="14"/>
      <c r="F16" s="14"/>
      <c r="G16" s="14"/>
      <c r="H16" s="14"/>
      <c r="I16" s="14"/>
      <c r="J16" s="14">
        <f t="shared" si="0"/>
        <v>2500</v>
      </c>
    </row>
    <row r="17" spans="2:10" ht="12.75">
      <c r="B17" t="s">
        <v>28</v>
      </c>
      <c r="C17" t="s">
        <v>29</v>
      </c>
      <c r="D17" s="14">
        <v>630</v>
      </c>
      <c r="E17" s="14"/>
      <c r="F17" s="14"/>
      <c r="G17" s="14"/>
      <c r="H17" s="14"/>
      <c r="I17" s="14"/>
      <c r="J17" s="14">
        <f t="shared" si="0"/>
        <v>630</v>
      </c>
    </row>
    <row r="18" spans="2:10" ht="12.75">
      <c r="B18" t="s">
        <v>30</v>
      </c>
      <c r="C18" t="s">
        <v>31</v>
      </c>
      <c r="D18" s="14">
        <v>193</v>
      </c>
      <c r="E18" s="14"/>
      <c r="F18" s="14"/>
      <c r="G18" s="14"/>
      <c r="H18" s="14"/>
      <c r="I18" s="14"/>
      <c r="J18" s="14">
        <f t="shared" si="0"/>
        <v>193</v>
      </c>
    </row>
    <row r="19" spans="2:10" ht="12.75">
      <c r="B19" t="s">
        <v>32</v>
      </c>
      <c r="C19" t="s">
        <v>33</v>
      </c>
      <c r="D19" s="14">
        <v>5000</v>
      </c>
      <c r="E19" s="14"/>
      <c r="F19" s="14"/>
      <c r="G19" s="14"/>
      <c r="H19" s="14"/>
      <c r="I19" s="14"/>
      <c r="J19" s="14">
        <f t="shared" si="0"/>
        <v>5000</v>
      </c>
    </row>
    <row r="20" spans="2:10" ht="12.75">
      <c r="B20" t="s">
        <v>34</v>
      </c>
      <c r="C20" t="s">
        <v>35</v>
      </c>
      <c r="D20" s="14">
        <v>-10000</v>
      </c>
      <c r="E20" s="14"/>
      <c r="F20" s="14"/>
      <c r="G20" s="14"/>
      <c r="H20" s="14"/>
      <c r="I20" s="14"/>
      <c r="J20" s="14">
        <f t="shared" si="0"/>
        <v>-10000</v>
      </c>
    </row>
    <row r="21" spans="2:10" ht="12.75">
      <c r="B21" t="s">
        <v>36</v>
      </c>
      <c r="C21" t="s">
        <v>37</v>
      </c>
      <c r="D21" s="14">
        <v>1650</v>
      </c>
      <c r="E21" s="14"/>
      <c r="F21" s="14"/>
      <c r="G21" s="14"/>
      <c r="H21" s="14"/>
      <c r="I21" s="14"/>
      <c r="J21" s="14">
        <f t="shared" si="0"/>
        <v>1650</v>
      </c>
    </row>
    <row r="22" spans="2:10" ht="12.75">
      <c r="B22" t="s">
        <v>38</v>
      </c>
      <c r="C22" t="s">
        <v>39</v>
      </c>
      <c r="D22" s="14">
        <v>1639</v>
      </c>
      <c r="E22" s="14"/>
      <c r="F22" s="14"/>
      <c r="G22" s="14"/>
      <c r="H22" s="14"/>
      <c r="I22" s="14"/>
      <c r="J22" s="14">
        <f t="shared" si="0"/>
        <v>1639</v>
      </c>
    </row>
    <row r="23" spans="2:10" ht="12.75">
      <c r="B23" t="s">
        <v>34</v>
      </c>
      <c r="C23" t="s">
        <v>40</v>
      </c>
      <c r="D23" s="14">
        <v>18705</v>
      </c>
      <c r="E23" s="14"/>
      <c r="F23" s="14"/>
      <c r="G23" s="14"/>
      <c r="H23" s="14"/>
      <c r="I23" s="14"/>
      <c r="J23" s="14">
        <f t="shared" si="0"/>
        <v>18705</v>
      </c>
    </row>
    <row r="24" spans="2:10" ht="12.75">
      <c r="B24" t="s">
        <v>41</v>
      </c>
      <c r="C24" t="s">
        <v>143</v>
      </c>
      <c r="D24" s="14">
        <v>228</v>
      </c>
      <c r="E24" s="14"/>
      <c r="F24" s="14"/>
      <c r="G24" s="14"/>
      <c r="H24" s="14"/>
      <c r="I24" s="14"/>
      <c r="J24" s="14">
        <f t="shared" si="0"/>
        <v>228</v>
      </c>
    </row>
    <row r="25" spans="2:10" ht="12.75">
      <c r="B25" t="s">
        <v>42</v>
      </c>
      <c r="C25" t="s">
        <v>43</v>
      </c>
      <c r="D25" s="14">
        <v>157</v>
      </c>
      <c r="E25" s="14"/>
      <c r="F25" s="14"/>
      <c r="G25" s="14"/>
      <c r="H25" s="14"/>
      <c r="I25" s="14"/>
      <c r="J25" s="14">
        <f t="shared" si="0"/>
        <v>157</v>
      </c>
    </row>
    <row r="26" spans="2:10" ht="12.75">
      <c r="B26" t="s">
        <v>44</v>
      </c>
      <c r="C26" t="s">
        <v>45</v>
      </c>
      <c r="D26" s="14">
        <v>38</v>
      </c>
      <c r="E26" s="14"/>
      <c r="F26" s="14"/>
      <c r="G26" s="14"/>
      <c r="H26" s="14"/>
      <c r="I26" s="14"/>
      <c r="J26" s="14">
        <f t="shared" si="0"/>
        <v>38</v>
      </c>
    </row>
    <row r="27" spans="2:10" ht="12.75">
      <c r="B27" t="s">
        <v>46</v>
      </c>
      <c r="C27" t="s">
        <v>47</v>
      </c>
      <c r="D27" s="14">
        <v>-173456</v>
      </c>
      <c r="E27" s="14"/>
      <c r="F27" s="14"/>
      <c r="G27" s="14"/>
      <c r="H27" s="14"/>
      <c r="I27" s="14"/>
      <c r="J27" s="14">
        <f t="shared" si="0"/>
        <v>-173456</v>
      </c>
    </row>
    <row r="28" spans="2:10" ht="12.75">
      <c r="B28" t="s">
        <v>48</v>
      </c>
      <c r="C28" t="s">
        <v>49</v>
      </c>
      <c r="D28" s="14">
        <v>565000</v>
      </c>
      <c r="E28" s="14"/>
      <c r="F28" s="14"/>
      <c r="G28" s="14"/>
      <c r="H28" s="14"/>
      <c r="I28" s="14"/>
      <c r="J28" s="14">
        <f t="shared" si="0"/>
        <v>565000</v>
      </c>
    </row>
    <row r="29" spans="2:10" ht="12.75">
      <c r="B29" t="s">
        <v>50</v>
      </c>
      <c r="C29" t="s">
        <v>51</v>
      </c>
      <c r="D29" s="14">
        <v>-565000</v>
      </c>
      <c r="E29" s="14"/>
      <c r="F29" s="14"/>
      <c r="G29" s="14"/>
      <c r="H29" s="14"/>
      <c r="I29" s="14"/>
      <c r="J29" s="14">
        <f t="shared" si="0"/>
        <v>-565000</v>
      </c>
    </row>
    <row r="30" spans="2:10" ht="12.75">
      <c r="B30" t="s">
        <v>52</v>
      </c>
      <c r="C30" t="s">
        <v>53</v>
      </c>
      <c r="D30" s="14">
        <v>109</v>
      </c>
      <c r="E30" s="14"/>
      <c r="F30" s="14"/>
      <c r="G30" s="14"/>
      <c r="H30" s="14"/>
      <c r="I30" s="14"/>
      <c r="J30" s="14">
        <f t="shared" si="0"/>
        <v>109</v>
      </c>
    </row>
    <row r="31" spans="2:10" ht="12.75">
      <c r="B31" t="s">
        <v>54</v>
      </c>
      <c r="C31" t="s">
        <v>55</v>
      </c>
      <c r="D31" s="14">
        <v>-355</v>
      </c>
      <c r="E31" s="14"/>
      <c r="F31" s="14"/>
      <c r="G31" s="14"/>
      <c r="H31" s="14"/>
      <c r="I31" s="14"/>
      <c r="J31" s="14">
        <f t="shared" si="0"/>
        <v>-355</v>
      </c>
    </row>
    <row r="32" spans="2:10" ht="12.75">
      <c r="B32" t="s">
        <v>56</v>
      </c>
      <c r="C32" t="s">
        <v>144</v>
      </c>
      <c r="D32" s="14">
        <v>-1649</v>
      </c>
      <c r="E32" s="14"/>
      <c r="F32" s="14"/>
      <c r="G32" s="14"/>
      <c r="H32" s="14"/>
      <c r="I32" s="14"/>
      <c r="J32" s="14">
        <f t="shared" si="0"/>
        <v>-1649</v>
      </c>
    </row>
    <row r="33" spans="2:10" ht="12.75">
      <c r="B33" t="s">
        <v>57</v>
      </c>
      <c r="C33" t="s">
        <v>58</v>
      </c>
      <c r="D33" s="14">
        <v>1678</v>
      </c>
      <c r="E33" s="14"/>
      <c r="F33" s="14"/>
      <c r="G33" s="14"/>
      <c r="H33" s="14"/>
      <c r="I33" s="14"/>
      <c r="J33" s="14">
        <f t="shared" si="0"/>
        <v>1678</v>
      </c>
    </row>
    <row r="34" spans="2:10" ht="12.75">
      <c r="B34" t="s">
        <v>59</v>
      </c>
      <c r="C34" t="s">
        <v>60</v>
      </c>
      <c r="D34" s="14">
        <v>2517</v>
      </c>
      <c r="E34" s="14"/>
      <c r="F34" s="14"/>
      <c r="G34" s="14"/>
      <c r="H34" s="14"/>
      <c r="I34" s="14"/>
      <c r="J34" s="14">
        <f t="shared" si="0"/>
        <v>2517</v>
      </c>
    </row>
    <row r="35" spans="2:10" ht="12.75">
      <c r="B35" t="s">
        <v>61</v>
      </c>
      <c r="C35" t="s">
        <v>62</v>
      </c>
      <c r="D35" s="14">
        <v>3342</v>
      </c>
      <c r="E35" s="14"/>
      <c r="F35" s="14"/>
      <c r="G35" s="14"/>
      <c r="H35" s="14"/>
      <c r="I35" s="14"/>
      <c r="J35" s="14">
        <f t="shared" si="0"/>
        <v>3342</v>
      </c>
    </row>
    <row r="36" spans="2:10" ht="12.75">
      <c r="B36" t="s">
        <v>63</v>
      </c>
      <c r="C36" t="s">
        <v>64</v>
      </c>
      <c r="D36" s="14">
        <v>-5859</v>
      </c>
      <c r="E36" s="14"/>
      <c r="F36" s="14"/>
      <c r="G36" s="14"/>
      <c r="H36" s="14"/>
      <c r="I36" s="14"/>
      <c r="J36" s="14">
        <f t="shared" si="0"/>
        <v>-5859</v>
      </c>
    </row>
    <row r="37" spans="2:10" ht="13.5" thickBot="1">
      <c r="B37" t="s">
        <v>65</v>
      </c>
      <c r="C37" t="s">
        <v>66</v>
      </c>
      <c r="D37" s="14">
        <v>-44086</v>
      </c>
      <c r="E37" s="14"/>
      <c r="F37" s="14"/>
      <c r="G37" s="14"/>
      <c r="H37" s="14"/>
      <c r="I37" s="14"/>
      <c r="J37" s="14">
        <f t="shared" si="0"/>
        <v>-44086</v>
      </c>
    </row>
    <row r="38" spans="3:10" ht="13.5" thickBot="1">
      <c r="C38" s="11" t="s">
        <v>67</v>
      </c>
      <c r="D38" s="13">
        <f>SUM(D6:D37)</f>
        <v>-155903</v>
      </c>
      <c r="E38" s="13"/>
      <c r="F38" s="13"/>
      <c r="G38" s="13"/>
      <c r="H38" s="13"/>
      <c r="I38" s="13"/>
      <c r="J38" s="13">
        <f>SUM(J6:J37)</f>
        <v>-155903</v>
      </c>
    </row>
    <row r="40" spans="1:3" ht="12.75">
      <c r="A40" s="15">
        <v>3522</v>
      </c>
      <c r="C40" s="16" t="s">
        <v>69</v>
      </c>
    </row>
    <row r="41" spans="1:10" ht="12.75">
      <c r="A41" s="17"/>
      <c r="B41" s="18" t="s">
        <v>70</v>
      </c>
      <c r="C41" s="19" t="s">
        <v>71</v>
      </c>
      <c r="D41" s="14">
        <v>-28304</v>
      </c>
      <c r="E41" s="14"/>
      <c r="F41" s="14"/>
      <c r="G41" s="14"/>
      <c r="H41" s="14"/>
      <c r="I41" s="14"/>
      <c r="J41" s="14">
        <f aca="true" t="shared" si="1" ref="J41:J79">SUM(D41:I41)</f>
        <v>-28304</v>
      </c>
    </row>
    <row r="42" spans="1:10" ht="12.75">
      <c r="A42" s="16"/>
      <c r="B42" s="2" t="s">
        <v>72</v>
      </c>
      <c r="C42" s="20" t="s">
        <v>73</v>
      </c>
      <c r="D42" s="14">
        <v>1665</v>
      </c>
      <c r="E42" s="14"/>
      <c r="F42" s="14"/>
      <c r="G42" s="14"/>
      <c r="H42" s="14"/>
      <c r="I42" s="14"/>
      <c r="J42" s="14">
        <f t="shared" si="1"/>
        <v>1665</v>
      </c>
    </row>
    <row r="43" spans="1:10" ht="12.75">
      <c r="A43" s="16"/>
      <c r="B43" s="18" t="s">
        <v>74</v>
      </c>
      <c r="C43" s="19" t="s">
        <v>75</v>
      </c>
      <c r="D43" s="14">
        <v>528</v>
      </c>
      <c r="E43" s="14"/>
      <c r="F43" s="14"/>
      <c r="G43" s="14"/>
      <c r="H43" s="14"/>
      <c r="I43" s="14"/>
      <c r="J43" s="14">
        <f t="shared" si="1"/>
        <v>528</v>
      </c>
    </row>
    <row r="44" spans="1:10" ht="12.75">
      <c r="A44" s="16"/>
      <c r="B44" s="18" t="s">
        <v>76</v>
      </c>
      <c r="C44" s="19" t="s">
        <v>77</v>
      </c>
      <c r="D44" s="14">
        <v>312</v>
      </c>
      <c r="E44" s="14"/>
      <c r="F44" s="14"/>
      <c r="G44" s="14"/>
      <c r="H44" s="14"/>
      <c r="I44" s="14"/>
      <c r="J44" s="14">
        <f t="shared" si="1"/>
        <v>312</v>
      </c>
    </row>
    <row r="45" spans="1:10" ht="12.75">
      <c r="A45" s="16"/>
      <c r="B45" s="18" t="s">
        <v>78</v>
      </c>
      <c r="C45" s="19" t="s">
        <v>79</v>
      </c>
      <c r="D45" s="14">
        <v>-1720</v>
      </c>
      <c r="E45" s="14"/>
      <c r="F45" s="14"/>
      <c r="G45" s="14"/>
      <c r="H45" s="14"/>
      <c r="I45" s="14"/>
      <c r="J45" s="14">
        <f t="shared" si="1"/>
        <v>-1720</v>
      </c>
    </row>
    <row r="46" spans="1:10" ht="12.75">
      <c r="A46" s="16"/>
      <c r="B46" s="18" t="s">
        <v>80</v>
      </c>
      <c r="C46" s="19" t="s">
        <v>81</v>
      </c>
      <c r="D46" s="14">
        <v>-118123</v>
      </c>
      <c r="E46" s="14"/>
      <c r="F46" s="14"/>
      <c r="G46" s="14"/>
      <c r="H46" s="14"/>
      <c r="I46" s="14"/>
      <c r="J46" s="14">
        <f t="shared" si="1"/>
        <v>-118123</v>
      </c>
    </row>
    <row r="47" spans="1:10" ht="12.75">
      <c r="A47" s="16"/>
      <c r="B47" s="18" t="s">
        <v>82</v>
      </c>
      <c r="C47" s="19" t="s">
        <v>83</v>
      </c>
      <c r="D47" s="14">
        <v>1482</v>
      </c>
      <c r="E47" s="14"/>
      <c r="F47" s="14"/>
      <c r="G47" s="14"/>
      <c r="H47" s="14"/>
      <c r="I47" s="14"/>
      <c r="J47" s="14">
        <f t="shared" si="1"/>
        <v>1482</v>
      </c>
    </row>
    <row r="48" spans="1:10" ht="12.75">
      <c r="A48" s="16"/>
      <c r="B48" s="18" t="s">
        <v>84</v>
      </c>
      <c r="C48" s="19" t="s">
        <v>85</v>
      </c>
      <c r="D48" s="14">
        <v>-16781</v>
      </c>
      <c r="E48" s="14"/>
      <c r="F48" s="14"/>
      <c r="G48" s="14"/>
      <c r="H48" s="14"/>
      <c r="I48" s="14"/>
      <c r="J48" s="14">
        <f t="shared" si="1"/>
        <v>-16781</v>
      </c>
    </row>
    <row r="49" spans="1:10" ht="12.75">
      <c r="A49" s="16"/>
      <c r="B49" s="18" t="s">
        <v>86</v>
      </c>
      <c r="C49" s="21" t="s">
        <v>87</v>
      </c>
      <c r="D49" s="14">
        <v>-20695</v>
      </c>
      <c r="E49" s="14"/>
      <c r="F49" s="14"/>
      <c r="G49" s="14"/>
      <c r="H49" s="14"/>
      <c r="I49" s="14"/>
      <c r="J49" s="14">
        <f t="shared" si="1"/>
        <v>-20695</v>
      </c>
    </row>
    <row r="50" spans="1:10" ht="12.75">
      <c r="A50" s="22"/>
      <c r="B50" s="18" t="s">
        <v>88</v>
      </c>
      <c r="C50" s="19" t="s">
        <v>89</v>
      </c>
      <c r="D50" s="14">
        <v>-11766</v>
      </c>
      <c r="E50" s="14"/>
      <c r="F50" s="14"/>
      <c r="G50" s="14"/>
      <c r="H50" s="14"/>
      <c r="I50" s="14"/>
      <c r="J50" s="14">
        <f t="shared" si="1"/>
        <v>-11766</v>
      </c>
    </row>
    <row r="51" spans="1:10" ht="12.75">
      <c r="A51" s="22"/>
      <c r="B51" s="18" t="s">
        <v>90</v>
      </c>
      <c r="C51" s="19" t="s">
        <v>91</v>
      </c>
      <c r="D51" s="14">
        <v>-9104</v>
      </c>
      <c r="E51" s="14"/>
      <c r="F51" s="14"/>
      <c r="G51" s="14"/>
      <c r="H51" s="14"/>
      <c r="I51" s="14"/>
      <c r="J51" s="14">
        <f t="shared" si="1"/>
        <v>-9104</v>
      </c>
    </row>
    <row r="52" spans="1:10" ht="12.75">
      <c r="A52" s="16"/>
      <c r="B52" s="18" t="s">
        <v>92</v>
      </c>
      <c r="C52" s="19" t="s">
        <v>93</v>
      </c>
      <c r="D52" s="14">
        <v>-745500</v>
      </c>
      <c r="E52" s="14"/>
      <c r="F52" s="14"/>
      <c r="G52" s="14"/>
      <c r="H52" s="14"/>
      <c r="I52" s="14"/>
      <c r="J52" s="14">
        <f t="shared" si="1"/>
        <v>-745500</v>
      </c>
    </row>
    <row r="53" spans="1:10" ht="12.75">
      <c r="A53" s="16"/>
      <c r="B53" s="18" t="s">
        <v>94</v>
      </c>
      <c r="C53" s="19" t="s">
        <v>95</v>
      </c>
      <c r="D53" s="14">
        <v>-2000000</v>
      </c>
      <c r="E53" s="14"/>
      <c r="F53" s="14"/>
      <c r="G53" s="14"/>
      <c r="H53" s="14"/>
      <c r="I53" s="14"/>
      <c r="J53" s="14">
        <f t="shared" si="1"/>
        <v>-2000000</v>
      </c>
    </row>
    <row r="54" spans="1:10" ht="12.75">
      <c r="A54" s="16"/>
      <c r="B54" s="18" t="s">
        <v>96</v>
      </c>
      <c r="C54" s="19" t="s">
        <v>97</v>
      </c>
      <c r="D54" s="14">
        <v>-173</v>
      </c>
      <c r="E54" s="14"/>
      <c r="F54" s="14"/>
      <c r="G54" s="14"/>
      <c r="H54" s="14"/>
      <c r="I54" s="14"/>
      <c r="J54" s="14">
        <f t="shared" si="1"/>
        <v>-173</v>
      </c>
    </row>
    <row r="55" spans="1:10" ht="12.75">
      <c r="A55" s="17"/>
      <c r="B55" s="18" t="s">
        <v>98</v>
      </c>
      <c r="C55" s="19" t="s">
        <v>99</v>
      </c>
      <c r="D55" s="14">
        <v>-3290</v>
      </c>
      <c r="E55" s="14"/>
      <c r="F55" s="14"/>
      <c r="G55" s="14"/>
      <c r="H55" s="14"/>
      <c r="I55" s="14"/>
      <c r="J55" s="14">
        <f t="shared" si="1"/>
        <v>-3290</v>
      </c>
    </row>
    <row r="56" spans="1:10" ht="12.75">
      <c r="A56" s="23"/>
      <c r="B56" s="18" t="s">
        <v>100</v>
      </c>
      <c r="C56" s="19" t="s">
        <v>101</v>
      </c>
      <c r="D56" s="14">
        <v>-586</v>
      </c>
      <c r="E56" s="14"/>
      <c r="F56" s="14"/>
      <c r="G56" s="14"/>
      <c r="H56" s="14"/>
      <c r="I56" s="14"/>
      <c r="J56" s="14">
        <f t="shared" si="1"/>
        <v>-586</v>
      </c>
    </row>
    <row r="57" spans="1:10" ht="12.75">
      <c r="A57" s="24"/>
      <c r="B57" s="18" t="s">
        <v>102</v>
      </c>
      <c r="C57" s="19" t="s">
        <v>103</v>
      </c>
      <c r="D57" s="14">
        <v>-1000000</v>
      </c>
      <c r="E57" s="14"/>
      <c r="F57" s="14"/>
      <c r="G57" s="14"/>
      <c r="H57" s="14"/>
      <c r="I57" s="14"/>
      <c r="J57" s="14">
        <f t="shared" si="1"/>
        <v>-1000000</v>
      </c>
    </row>
    <row r="58" spans="1:10" ht="12.75">
      <c r="A58" s="23"/>
      <c r="B58" s="18" t="s">
        <v>104</v>
      </c>
      <c r="C58" s="19" t="s">
        <v>105</v>
      </c>
      <c r="D58" s="14">
        <v>-369367</v>
      </c>
      <c r="E58" s="14"/>
      <c r="F58" s="14"/>
      <c r="G58" s="14"/>
      <c r="H58" s="14"/>
      <c r="I58" s="14"/>
      <c r="J58" s="14">
        <f t="shared" si="1"/>
        <v>-369367</v>
      </c>
    </row>
    <row r="59" spans="1:10" ht="12.75">
      <c r="A59" s="23"/>
      <c r="B59" s="18" t="s">
        <v>106</v>
      </c>
      <c r="C59" s="19" t="s">
        <v>107</v>
      </c>
      <c r="D59" s="14">
        <v>-30429</v>
      </c>
      <c r="E59" s="14"/>
      <c r="F59" s="14"/>
      <c r="G59" s="14"/>
      <c r="H59" s="14"/>
      <c r="I59" s="14"/>
      <c r="J59" s="14">
        <f t="shared" si="1"/>
        <v>-30429</v>
      </c>
    </row>
    <row r="60" spans="1:10" ht="12.75">
      <c r="A60" s="16"/>
      <c r="B60" s="18" t="s">
        <v>108</v>
      </c>
      <c r="C60" s="19" t="s">
        <v>109</v>
      </c>
      <c r="D60" s="14">
        <v>108</v>
      </c>
      <c r="E60" s="14"/>
      <c r="F60" s="14"/>
      <c r="G60" s="14"/>
      <c r="H60" s="14"/>
      <c r="I60" s="14"/>
      <c r="J60" s="14">
        <f t="shared" si="1"/>
        <v>108</v>
      </c>
    </row>
    <row r="61" spans="1:10" ht="12.75">
      <c r="A61" s="17"/>
      <c r="B61" s="18" t="s">
        <v>110</v>
      </c>
      <c r="C61" s="19" t="s">
        <v>111</v>
      </c>
      <c r="D61" s="14">
        <v>41</v>
      </c>
      <c r="E61" s="14"/>
      <c r="F61" s="14"/>
      <c r="G61" s="14"/>
      <c r="H61" s="14"/>
      <c r="I61" s="14"/>
      <c r="J61" s="14">
        <f t="shared" si="1"/>
        <v>41</v>
      </c>
    </row>
    <row r="62" spans="1:10" ht="12.75">
      <c r="A62" s="17"/>
      <c r="B62" s="18" t="s">
        <v>112</v>
      </c>
      <c r="C62" s="19" t="s">
        <v>113</v>
      </c>
      <c r="D62" s="14">
        <v>-9809</v>
      </c>
      <c r="E62" s="14"/>
      <c r="F62" s="14"/>
      <c r="G62" s="14"/>
      <c r="H62" s="14"/>
      <c r="I62" s="14"/>
      <c r="J62" s="14">
        <f t="shared" si="1"/>
        <v>-9809</v>
      </c>
    </row>
    <row r="63" spans="1:10" ht="12.75">
      <c r="A63" s="17"/>
      <c r="B63" s="18" t="s">
        <v>114</v>
      </c>
      <c r="C63" s="19" t="s">
        <v>115</v>
      </c>
      <c r="D63" s="14">
        <v>-65274</v>
      </c>
      <c r="E63" s="14"/>
      <c r="F63" s="14"/>
      <c r="G63" s="14"/>
      <c r="H63" s="14"/>
      <c r="I63" s="14"/>
      <c r="J63" s="14">
        <f t="shared" si="1"/>
        <v>-65274</v>
      </c>
    </row>
    <row r="64" spans="1:10" ht="12.75">
      <c r="A64" s="16"/>
      <c r="B64" s="18" t="s">
        <v>116</v>
      </c>
      <c r="C64" s="19" t="s">
        <v>117</v>
      </c>
      <c r="D64" s="14">
        <v>1465</v>
      </c>
      <c r="E64" s="14"/>
      <c r="F64" s="14"/>
      <c r="G64" s="14"/>
      <c r="H64" s="14"/>
      <c r="I64" s="14"/>
      <c r="J64" s="14">
        <f t="shared" si="1"/>
        <v>1465</v>
      </c>
    </row>
    <row r="65" spans="1:10" ht="12.75">
      <c r="A65" s="17"/>
      <c r="B65" s="2" t="s">
        <v>118</v>
      </c>
      <c r="C65" s="20" t="s">
        <v>119</v>
      </c>
      <c r="D65" s="14">
        <v>11766</v>
      </c>
      <c r="E65" s="14"/>
      <c r="F65" s="14"/>
      <c r="G65" s="14"/>
      <c r="H65" s="14"/>
      <c r="I65" s="14"/>
      <c r="J65" s="14">
        <f t="shared" si="1"/>
        <v>11766</v>
      </c>
    </row>
    <row r="66" spans="1:10" ht="12.75">
      <c r="A66" s="17"/>
      <c r="B66" s="18" t="s">
        <v>120</v>
      </c>
      <c r="C66" s="19" t="s">
        <v>121</v>
      </c>
      <c r="D66" s="14">
        <v>735</v>
      </c>
      <c r="E66" s="14"/>
      <c r="F66" s="14"/>
      <c r="G66" s="14"/>
      <c r="H66" s="14"/>
      <c r="I66" s="14"/>
      <c r="J66" s="14">
        <f t="shared" si="1"/>
        <v>735</v>
      </c>
    </row>
    <row r="67" spans="1:10" ht="12.75">
      <c r="A67" s="16"/>
      <c r="B67" s="18" t="s">
        <v>122</v>
      </c>
      <c r="C67" s="19" t="s">
        <v>123</v>
      </c>
      <c r="D67" s="14">
        <v>-314297</v>
      </c>
      <c r="E67" s="14"/>
      <c r="F67" s="14"/>
      <c r="G67" s="14"/>
      <c r="H67" s="14"/>
      <c r="I67" s="14"/>
      <c r="J67" s="14">
        <f t="shared" si="1"/>
        <v>-314297</v>
      </c>
    </row>
    <row r="68" spans="1:10" ht="12.75">
      <c r="A68" s="16"/>
      <c r="B68" s="2" t="s">
        <v>124</v>
      </c>
      <c r="C68" s="20" t="s">
        <v>125</v>
      </c>
      <c r="D68" s="14">
        <v>15866</v>
      </c>
      <c r="E68" s="14"/>
      <c r="F68" s="14"/>
      <c r="G68" s="14"/>
      <c r="H68" s="14"/>
      <c r="I68" s="14"/>
      <c r="J68" s="14">
        <f t="shared" si="1"/>
        <v>15866</v>
      </c>
    </row>
    <row r="69" spans="1:10" ht="12.75">
      <c r="A69" s="17"/>
      <c r="B69" s="18" t="s">
        <v>126</v>
      </c>
      <c r="C69" s="19" t="s">
        <v>127</v>
      </c>
      <c r="D69" s="14">
        <v>-240047</v>
      </c>
      <c r="E69" s="14"/>
      <c r="F69" s="14"/>
      <c r="G69" s="14"/>
      <c r="H69" s="14"/>
      <c r="I69" s="14"/>
      <c r="J69" s="14">
        <f t="shared" si="1"/>
        <v>-240047</v>
      </c>
    </row>
    <row r="70" spans="1:10" ht="12.75">
      <c r="A70" s="17"/>
      <c r="B70" s="18" t="s">
        <v>128</v>
      </c>
      <c r="C70" s="19" t="s">
        <v>129</v>
      </c>
      <c r="D70" s="14">
        <v>147</v>
      </c>
      <c r="E70" s="14"/>
      <c r="F70" s="14"/>
      <c r="G70" s="14"/>
      <c r="H70" s="14"/>
      <c r="I70" s="14"/>
      <c r="J70" s="14">
        <f t="shared" si="1"/>
        <v>147</v>
      </c>
    </row>
    <row r="71" spans="1:10" ht="13.5" thickBot="1">
      <c r="A71" s="17"/>
      <c r="B71" s="18" t="s">
        <v>130</v>
      </c>
      <c r="C71" s="19" t="s">
        <v>131</v>
      </c>
      <c r="D71" s="14">
        <v>-6396</v>
      </c>
      <c r="E71" s="14"/>
      <c r="F71" s="14"/>
      <c r="G71" s="14"/>
      <c r="H71" s="14"/>
      <c r="I71" s="14"/>
      <c r="J71" s="14">
        <f t="shared" si="1"/>
        <v>-6396</v>
      </c>
    </row>
    <row r="72" spans="1:10" ht="12.75">
      <c r="A72" s="17"/>
      <c r="B72" s="30" t="s">
        <v>134</v>
      </c>
      <c r="C72" s="31" t="s">
        <v>135</v>
      </c>
      <c r="D72" s="32">
        <v>-79000</v>
      </c>
      <c r="E72" s="33"/>
      <c r="F72" s="33"/>
      <c r="G72" s="33"/>
      <c r="H72" s="33"/>
      <c r="I72" s="33"/>
      <c r="J72" s="34">
        <f t="shared" si="1"/>
        <v>-79000</v>
      </c>
    </row>
    <row r="73" spans="1:10" ht="13.5" thickBot="1">
      <c r="A73" s="17"/>
      <c r="B73" s="35" t="s">
        <v>134</v>
      </c>
      <c r="C73" s="36" t="s">
        <v>135</v>
      </c>
      <c r="D73" s="37">
        <v>79000</v>
      </c>
      <c r="E73" s="38"/>
      <c r="F73" s="38"/>
      <c r="G73" s="38"/>
      <c r="H73" s="38"/>
      <c r="I73" s="38"/>
      <c r="J73" s="39">
        <f t="shared" si="1"/>
        <v>79000</v>
      </c>
    </row>
    <row r="74" spans="1:10" ht="12.75">
      <c r="A74" s="17"/>
      <c r="B74" s="30" t="s">
        <v>136</v>
      </c>
      <c r="C74" s="31" t="s">
        <v>137</v>
      </c>
      <c r="D74" s="32">
        <v>-250000</v>
      </c>
      <c r="E74" s="33"/>
      <c r="F74" s="33"/>
      <c r="G74" s="33"/>
      <c r="H74" s="33"/>
      <c r="I74" s="33"/>
      <c r="J74" s="34">
        <f t="shared" si="1"/>
        <v>-250000</v>
      </c>
    </row>
    <row r="75" spans="1:10" ht="13.5" thickBot="1">
      <c r="A75" s="17"/>
      <c r="B75" s="35" t="s">
        <v>136</v>
      </c>
      <c r="C75" s="36" t="s">
        <v>137</v>
      </c>
      <c r="D75" s="37">
        <v>250000</v>
      </c>
      <c r="E75" s="38"/>
      <c r="F75" s="38"/>
      <c r="G75" s="38"/>
      <c r="H75" s="38"/>
      <c r="I75" s="38"/>
      <c r="J75" s="39">
        <f t="shared" si="1"/>
        <v>250000</v>
      </c>
    </row>
    <row r="76" spans="1:10" ht="12.75">
      <c r="A76" s="17"/>
      <c r="B76" s="30" t="s">
        <v>138</v>
      </c>
      <c r="C76" s="31" t="s">
        <v>139</v>
      </c>
      <c r="D76" s="32">
        <v>-1241</v>
      </c>
      <c r="E76" s="33"/>
      <c r="F76" s="33"/>
      <c r="G76" s="33"/>
      <c r="H76" s="33"/>
      <c r="I76" s="33"/>
      <c r="J76" s="34">
        <f t="shared" si="1"/>
        <v>-1241</v>
      </c>
    </row>
    <row r="77" spans="1:10" ht="13.5" thickBot="1">
      <c r="A77" s="17"/>
      <c r="B77" s="35" t="s">
        <v>138</v>
      </c>
      <c r="C77" s="36" t="s">
        <v>139</v>
      </c>
      <c r="D77" s="37">
        <v>1241</v>
      </c>
      <c r="E77" s="38"/>
      <c r="F77" s="38"/>
      <c r="G77" s="38"/>
      <c r="H77" s="38"/>
      <c r="I77" s="38"/>
      <c r="J77" s="39">
        <f t="shared" si="1"/>
        <v>1241</v>
      </c>
    </row>
    <row r="78" spans="1:10" ht="12.75">
      <c r="A78" s="17"/>
      <c r="B78" s="30" t="s">
        <v>140</v>
      </c>
      <c r="C78" s="31" t="s">
        <v>141</v>
      </c>
      <c r="D78" s="32">
        <v>-125000</v>
      </c>
      <c r="E78" s="33"/>
      <c r="F78" s="33"/>
      <c r="G78" s="33"/>
      <c r="H78" s="33"/>
      <c r="I78" s="33"/>
      <c r="J78" s="34">
        <f t="shared" si="1"/>
        <v>-125000</v>
      </c>
    </row>
    <row r="79" spans="1:10" ht="13.5" thickBot="1">
      <c r="A79" s="17"/>
      <c r="B79" s="35" t="s">
        <v>140</v>
      </c>
      <c r="C79" s="36" t="s">
        <v>141</v>
      </c>
      <c r="D79" s="37">
        <v>125000</v>
      </c>
      <c r="E79" s="38"/>
      <c r="F79" s="38"/>
      <c r="G79" s="38"/>
      <c r="H79" s="38"/>
      <c r="I79" s="38"/>
      <c r="J79" s="39">
        <f t="shared" si="1"/>
        <v>125000</v>
      </c>
    </row>
    <row r="80" spans="3:10" ht="13.5" thickBot="1">
      <c r="C80" s="11" t="s">
        <v>132</v>
      </c>
      <c r="D80" s="13">
        <f>SUM(D41:D71)</f>
        <v>-4957546</v>
      </c>
      <c r="E80" s="13"/>
      <c r="F80" s="13"/>
      <c r="G80" s="13"/>
      <c r="H80" s="13"/>
      <c r="I80" s="13"/>
      <c r="J80" s="13">
        <f>SUM(J41:J71)</f>
        <v>-4957546</v>
      </c>
    </row>
    <row r="83" spans="3:4" ht="12.75">
      <c r="C83" t="s">
        <v>133</v>
      </c>
      <c r="D83" s="25">
        <f>SUM(D6:D80)/2</f>
        <v>-5113449</v>
      </c>
    </row>
  </sheetData>
  <printOptions gridLines="1"/>
  <pageMargins left="0.75" right="0.75" top="1" bottom="1" header="0.5" footer="0.5"/>
  <pageSetup horizontalDpi="600" verticalDpi="600" orientation="landscape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King County</cp:lastModifiedBy>
  <cp:lastPrinted>2007-07-23T22:28:44Z</cp:lastPrinted>
  <dcterms:created xsi:type="dcterms:W3CDTF">2007-07-18T23:30:54Z</dcterms:created>
  <dcterms:modified xsi:type="dcterms:W3CDTF">2007-08-08T22:30:05Z</dcterms:modified>
  <cp:category/>
  <cp:version/>
  <cp:contentType/>
  <cp:contentStatus/>
</cp:coreProperties>
</file>