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10920" activeTab="0"/>
  </bookViews>
  <sheets>
    <sheet name="Fiscal Note Fox" sheetId="1" r:id="rId1"/>
  </sheets>
  <externalReferences>
    <externalReference r:id="rId4"/>
    <externalReference r:id="rId5"/>
  </externalReference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" localSheetId="0" hidden="1">{"cxtransfer",#N/A,FALSE,"ReorgRevisted"}</definedName>
    <definedName name="b" hidden="1">{"cxtransfer",#N/A,FALSE,"ReorgRevisted"}</definedName>
    <definedName name="b.cx" localSheetId="0" hidden="1">{"cxtransfer",#N/A,FALSE,"ReorgRevisted"}</definedName>
    <definedName name="b.cx" hidden="1">{"cxtransfer",#N/A,FALSE,"ReorgRevisted"}</definedName>
    <definedName name="c.cx" localSheetId="0" hidden="1">{"NonWhole",#N/A,FALSE,"ReorgRevisted"}</definedName>
    <definedName name="c.cx" hidden="1">{"NonWhole",#N/A,FALSE,"ReorgRevisted"}</definedName>
    <definedName name="CJSUMRY">#REF!</definedName>
    <definedName name="cocost">#REF!</definedName>
    <definedName name="CXSUMRY">#REF!</definedName>
    <definedName name="DPTSUMRY">#REF!</definedName>
    <definedName name="g" localSheetId="0" hidden="1">{"NonWhole",#N/A,FALSE,"ReorgRevisted"}</definedName>
    <definedName name="g" hidden="1">{"NonWhole",#N/A,FALSE,"ReorgRevisted"}</definedName>
    <definedName name="info">'[1]CJ to CX Pos''n'!#REF!</definedName>
    <definedName name="inmate_V">#REF!</definedName>
    <definedName name="MACROS">#REF!</definedName>
    <definedName name="Post_factor">#REF!</definedName>
    <definedName name="prinout" localSheetId="0" hidden="1">{"Dis",#N/A,FALSE,"ReorgRevisted"}</definedName>
    <definedName name="prinout" hidden="1">{"Dis",#N/A,FALSE,"ReorgRevisted"}</definedName>
    <definedName name="_xlnm.Print_Area" localSheetId="0">'Fiscal Note Fox'!$A$1:$H$57</definedName>
    <definedName name="range1">'[1]CJ to CX Pos''n'!#REF!</definedName>
    <definedName name="test" localSheetId="0" hidden="1">{"NonWhole",#N/A,FALSE,"ReorgRevisted"}</definedName>
    <definedName name="test" hidden="1">{"NonWhole",#N/A,FALSE,"ReorgRevisted"}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<sst xmlns="http://schemas.openxmlformats.org/spreadsheetml/2006/main" count="75" uniqueCount="58">
  <si>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</si>
  <si>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</si>
  <si>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</si>
  <si>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</si>
  <si>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</si>
  <si>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</si>
  <si>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</si>
  <si>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</si>
  <si>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</si>
  <si>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</si>
  <si>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</si>
  <si>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</si>
  <si>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</si>
  <si>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</si>
  <si>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</si>
  <si>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</si>
  <si>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</si>
  <si>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</si>
  <si>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</si>
  <si>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</si>
  <si>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</si>
  <si>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</si>
  <si>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</si>
  <si>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</si>
  <si>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</si>
  <si>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</si>
  <si>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Pat Presson</t>
  </si>
  <si>
    <t>Toni Rezab</t>
  </si>
  <si>
    <t>CX</t>
  </si>
  <si>
    <t>010</t>
  </si>
  <si>
    <t>0910</t>
  </si>
  <si>
    <t>0820</t>
  </si>
  <si>
    <t>DAJD-PH JHS &amp; DOJ MOA</t>
  </si>
  <si>
    <t>Department of Adult &amp; Juvenile Detention and Public Health - Jail Health Services</t>
  </si>
  <si>
    <t>Expenditures by Categories:  0910 and 0820</t>
  </si>
  <si>
    <t>2010 *</t>
  </si>
  <si>
    <t>2011 *</t>
  </si>
  <si>
    <t>2012 *</t>
  </si>
  <si>
    <t>Expenditures:</t>
  </si>
  <si>
    <t>One time:</t>
  </si>
  <si>
    <t>Suicide Prevention Curriculum - $50,000</t>
  </si>
  <si>
    <t>Laundry Equipment (washers/dryers) - DAJD - $195,348</t>
  </si>
  <si>
    <t>Ongoing:</t>
  </si>
  <si>
    <t>Protection from Harm/Use of Force Training - DAJD - $200,000</t>
  </si>
  <si>
    <t>Suicide Prevention - $411,746</t>
  </si>
  <si>
    <t>Trainer and Staff Training - JHS - $91,412</t>
  </si>
  <si>
    <t>Assessments - JHS - $254,259</t>
  </si>
  <si>
    <t>Staff Training - DAJD - $66,075</t>
  </si>
  <si>
    <t>Medical Care/Infection Control - JHS - $99,378</t>
  </si>
  <si>
    <t>Environmental Health - $830,268</t>
  </si>
  <si>
    <t>Facility sanitation - JHS - $56,563</t>
  </si>
  <si>
    <t>Laundry - DAJD - $773,705</t>
  </si>
  <si>
    <t>External Monitor, per Agreement - $200,000</t>
  </si>
  <si>
    <t>FTEs:</t>
  </si>
  <si>
    <t>DAJD - 4.28 - Laundry</t>
  </si>
  <si>
    <t>*out year costs inflated by estimated COLA and CPI increases.</t>
  </si>
  <si>
    <t>2009 Supplemental costs are funded by a reserve in the General Fund for this purpose.</t>
  </si>
  <si>
    <t>JHS - 3.8 = Suicide Prevention, 2.8 FTEs; Infection Control, 0.6 FTE; Facility Sanitation, 0.4 FTE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</si>
</sst>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[$-1010409]mm/dd/yy\ hh:mm"/>
    <numFmt numFmtId="175" formatCode="[$-1010409]0.00"/>
    <numFmt numFmtId="176" formatCode="&quot;$&quot;#,##0.00"/>
    <numFmt numFmtId="177" formatCode="&quot;$&quot;#,##0.0000"/>
    <numFmt numFmtId="178" formatCode="_(* #,##0.0000_);_(* \(#,##0.0000\);_(* &quot;-&quot;????_);_(@_)"/>
    <numFmt numFmtId="179" formatCode="[$-1010409]m/d/yyyy"/>
    <numFmt numFmtId="180" formatCode="[$-1010409]#,##0.00;\-#,##0.00"/>
    <numFmt numFmtId="181" formatCode="#,##0;#,##0\-"/>
    <numFmt numFmtId="182" formatCode="#,##0.00;#,##0.00\-"/>
    <numFmt numFmtId="183" formatCode="0_);\(0\)"/>
    <numFmt numFmtId="184" formatCode="#,##0.00000000000_);[Red]\(#,##0.00000000000\)"/>
    <numFmt numFmtId="185" formatCode="#,##0.0000000000_);[Red]\(#,##0.0000000000\)"/>
    <numFmt numFmtId="186" formatCode="#,##0.000000000_);[Red]\(#,##0.000000000\)"/>
    <numFmt numFmtId="187" formatCode="#,##0.00000000_);[Red]\(#,##0.00000000\)"/>
    <numFmt numFmtId="188" formatCode="#,##0.0000000_);[Red]\(#,##0.0000000\)"/>
    <numFmt numFmtId="189" formatCode="#,##0.000000_);[Red]\(#,##0.000000\)"/>
    <numFmt numFmtId="190" formatCode="#,##0.00000_);[Red]\(#,##0.00000\)"/>
    <numFmt numFmtId="191" formatCode="#,##0.0000_);[Red]\(#,##0.0000\)"/>
    <numFmt numFmtId="192" formatCode="#,##0.000_);[Red]\(#,##0.000\)"/>
    <numFmt numFmtId="193" formatCode="#,##0.0_);[Red]\(#,##0.0\)"/>
  </numFmts>
  <fonts count="48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0.5"/>
      <name val="Univers"/>
      <family val="2"/>
    </font>
    <font>
      <sz val="8"/>
      <name val="Univers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3" fontId="3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19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9" fillId="0" borderId="0" xfId="0" applyFont="1" applyFill="1" applyAlignment="1">
      <alignment/>
    </xf>
    <xf numFmtId="165" fontId="1" fillId="0" borderId="20" xfId="42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7" fontId="1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7" fontId="1" fillId="0" borderId="2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57" applyBorder="1">
      <alignment/>
      <protection/>
    </xf>
    <xf numFmtId="44" fontId="2" fillId="0" borderId="0" xfId="44" applyFont="1" applyFill="1" applyBorder="1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0" xfId="42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3" fillId="0" borderId="0" xfId="57" applyFont="1" applyBorder="1" applyAlignment="1">
      <alignment wrapText="1"/>
      <protection/>
    </xf>
    <xf numFmtId="0" fontId="13" fillId="0" borderId="0" xfId="57" applyFont="1" applyBorder="1">
      <alignment/>
      <protection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7" fontId="0" fillId="0" borderId="0" xfId="44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3" fontId="4" fillId="0" borderId="0" xfId="42" applyFont="1" applyAlignment="1">
      <alignment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 quotePrefix="1">
      <alignment horizontal="center"/>
    </xf>
    <xf numFmtId="165" fontId="0" fillId="0" borderId="19" xfId="42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7" fontId="0" fillId="0" borderId="39" xfId="0" applyNumberFormat="1" applyFont="1" applyFill="1" applyBorder="1" applyAlignment="1">
      <alignment horizontal="right"/>
    </xf>
    <xf numFmtId="0" fontId="0" fillId="0" borderId="19" xfId="0" applyFont="1" applyBorder="1" applyAlignment="1" quotePrefix="1">
      <alignment horizontal="center"/>
    </xf>
    <xf numFmtId="37" fontId="0" fillId="0" borderId="19" xfId="0" applyNumberFormat="1" applyFont="1" applyBorder="1" applyAlignment="1" quotePrefix="1">
      <alignment horizontal="right"/>
    </xf>
    <xf numFmtId="165" fontId="0" fillId="0" borderId="19" xfId="42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37" fontId="0" fillId="0" borderId="0" xfId="0" applyNumberFormat="1" applyFont="1" applyAlignment="1">
      <alignment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PMIII-2007-Omnibu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aveP\1-14-99fn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%20Data\2004%20BUDMONS\Budmon-IWF-JWF\old-detail-for-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 to CX Pos'n"/>
      <sheetName val="Sheet3"/>
      <sheetName val="Reconciliation"/>
      <sheetName val="MASTER"/>
      <sheetName val="PONS"/>
      <sheetName val="essbase"/>
      <sheetName val="backupessbasse"/>
      <sheetName val="Sheet2"/>
      <sheetName val="ExHl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ld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F64" sqref="F64"/>
    </sheetView>
  </sheetViews>
  <sheetFormatPr defaultColWidth="8.8515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7" width="14.421875" style="0" customWidth="1"/>
    <col min="8" max="8" width="14.28125" style="0" customWidth="1"/>
    <col min="9" max="9" width="10.421875" style="0" customWidth="1"/>
    <col min="10" max="10" width="16.421875" style="0" customWidth="1"/>
    <col min="11" max="11" width="16.00390625" style="0" customWidth="1"/>
    <col min="12" max="12" width="8.8515625" style="0" customWidth="1"/>
    <col min="13" max="13" width="12.42187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34"/>
      <c r="E2" s="34"/>
      <c r="F2" s="34"/>
      <c r="G2" s="5"/>
      <c r="H2" s="5"/>
      <c r="I2" s="2"/>
    </row>
    <row r="3" spans="1:9" ht="14.25" thickTop="1">
      <c r="A3" s="6" t="s">
        <v>1</v>
      </c>
      <c r="B3" s="7"/>
      <c r="C3" s="8"/>
      <c r="D3" s="35"/>
      <c r="E3" s="33"/>
      <c r="F3" s="35"/>
      <c r="G3" s="8"/>
      <c r="H3" s="9"/>
      <c r="I3" s="2"/>
    </row>
    <row r="4" spans="1:9" ht="13.5">
      <c r="A4" s="27" t="s">
        <v>2</v>
      </c>
      <c r="B4" s="112" t="s">
        <v>32</v>
      </c>
      <c r="C4" s="113"/>
      <c r="D4" s="113"/>
      <c r="E4" s="113"/>
      <c r="F4" s="113"/>
      <c r="G4" s="113"/>
      <c r="H4" s="114"/>
      <c r="I4" s="2"/>
    </row>
    <row r="5" spans="1:8" ht="13.5">
      <c r="A5" s="10" t="s">
        <v>23</v>
      </c>
      <c r="B5" s="11"/>
      <c r="C5" s="11"/>
      <c r="D5" s="11"/>
      <c r="E5" s="56" t="s">
        <v>33</v>
      </c>
      <c r="F5" s="11"/>
      <c r="G5" s="11"/>
      <c r="H5" s="12"/>
    </row>
    <row r="6" spans="1:8" ht="13.5">
      <c r="A6" s="10" t="s">
        <v>24</v>
      </c>
      <c r="B6" s="11"/>
      <c r="C6" s="11"/>
      <c r="D6" s="11"/>
      <c r="E6" s="56" t="s">
        <v>26</v>
      </c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57" t="s">
        <v>27</v>
      </c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4.25" thickBot="1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2.75">
      <c r="A11" s="69"/>
      <c r="B11" s="96" t="s">
        <v>5</v>
      </c>
      <c r="C11" s="97" t="s">
        <v>6</v>
      </c>
      <c r="D11" s="97" t="s">
        <v>7</v>
      </c>
      <c r="E11" s="97" t="s">
        <v>21</v>
      </c>
      <c r="F11" s="97" t="s">
        <v>8</v>
      </c>
      <c r="G11" s="97" t="s">
        <v>9</v>
      </c>
      <c r="H11" s="70" t="s">
        <v>10</v>
      </c>
    </row>
    <row r="12" spans="1:8" ht="12.75">
      <c r="A12" s="91"/>
      <c r="B12" s="98"/>
      <c r="C12" s="79" t="s">
        <v>11</v>
      </c>
      <c r="D12" s="79" t="s">
        <v>12</v>
      </c>
      <c r="E12" s="79">
        <v>2009</v>
      </c>
      <c r="F12" s="79">
        <v>2010</v>
      </c>
      <c r="G12" s="79">
        <v>2011</v>
      </c>
      <c r="H12" s="92">
        <v>2012</v>
      </c>
    </row>
    <row r="13" spans="1:8" s="29" customFormat="1" ht="12.75">
      <c r="A13" s="93">
        <v>1</v>
      </c>
      <c r="B13" s="98"/>
      <c r="C13" s="99"/>
      <c r="D13" s="79"/>
      <c r="E13" s="100"/>
      <c r="F13" s="101"/>
      <c r="G13" s="101"/>
      <c r="H13" s="94"/>
    </row>
    <row r="14" spans="1:10" s="29" customFormat="1" ht="12.75">
      <c r="A14" s="91"/>
      <c r="B14" s="98"/>
      <c r="C14" s="102"/>
      <c r="D14" s="79"/>
      <c r="E14" s="98"/>
      <c r="F14" s="103"/>
      <c r="G14" s="103"/>
      <c r="H14" s="95"/>
      <c r="J14" s="90"/>
    </row>
    <row r="15" spans="1:10" ht="13.5" thickBot="1">
      <c r="A15" s="73"/>
      <c r="B15" s="104" t="s">
        <v>13</v>
      </c>
      <c r="C15" s="105"/>
      <c r="D15" s="105"/>
      <c r="E15" s="106">
        <f>SUM(E13:E14)</f>
        <v>0</v>
      </c>
      <c r="F15" s="106">
        <f>SUM(F13:F14)</f>
        <v>0</v>
      </c>
      <c r="G15" s="106">
        <f>SUM(G13:G14)</f>
        <v>0</v>
      </c>
      <c r="H15" s="74">
        <f>SUM(H13:H14)</f>
        <v>0</v>
      </c>
      <c r="J15" s="89"/>
    </row>
    <row r="16" spans="1:8" ht="12.75">
      <c r="A16" s="75"/>
      <c r="B16" s="75"/>
      <c r="C16" s="76"/>
      <c r="D16" s="76"/>
      <c r="E16" s="75"/>
      <c r="F16" s="77"/>
      <c r="G16" s="77"/>
      <c r="H16" s="77"/>
    </row>
    <row r="17" spans="1:8" ht="12.75">
      <c r="A17" s="75"/>
      <c r="B17" s="75"/>
      <c r="C17" s="76"/>
      <c r="D17" s="76"/>
      <c r="E17" s="75"/>
      <c r="F17" s="75"/>
      <c r="G17" s="75"/>
      <c r="H17" s="75"/>
    </row>
    <row r="18" spans="1:8" ht="13.5" thickBot="1">
      <c r="A18" s="71" t="s">
        <v>14</v>
      </c>
      <c r="B18" s="71"/>
      <c r="C18" s="72"/>
      <c r="D18" s="76"/>
      <c r="E18" s="75"/>
      <c r="F18" s="75"/>
      <c r="G18" s="75"/>
      <c r="H18" s="75"/>
    </row>
    <row r="19" spans="1:8" ht="12.75">
      <c r="A19" s="69"/>
      <c r="B19" s="96" t="s">
        <v>5</v>
      </c>
      <c r="C19" s="97" t="s">
        <v>6</v>
      </c>
      <c r="D19" s="97" t="s">
        <v>15</v>
      </c>
      <c r="E19" s="97" t="s">
        <v>21</v>
      </c>
      <c r="F19" s="97" t="s">
        <v>8</v>
      </c>
      <c r="G19" s="97" t="s">
        <v>9</v>
      </c>
      <c r="H19" s="70" t="s">
        <v>10</v>
      </c>
    </row>
    <row r="20" spans="1:8" ht="12.75">
      <c r="A20" s="91"/>
      <c r="B20" s="98"/>
      <c r="C20" s="79" t="s">
        <v>11</v>
      </c>
      <c r="D20" s="79"/>
      <c r="E20" s="79">
        <v>2009</v>
      </c>
      <c r="F20" s="79" t="s">
        <v>35</v>
      </c>
      <c r="G20" s="79" t="s">
        <v>36</v>
      </c>
      <c r="H20" s="92" t="s">
        <v>37</v>
      </c>
    </row>
    <row r="21" spans="1:8" s="29" customFormat="1" ht="12.75">
      <c r="A21" s="91"/>
      <c r="B21" s="98" t="s">
        <v>28</v>
      </c>
      <c r="C21" s="99" t="s">
        <v>29</v>
      </c>
      <c r="D21" s="108" t="s">
        <v>30</v>
      </c>
      <c r="E21" s="109">
        <v>1435141.8</v>
      </c>
      <c r="F21" s="101">
        <v>1314167</v>
      </c>
      <c r="G21" s="101">
        <f>+F21*0.05+F21</f>
        <v>1379875.35</v>
      </c>
      <c r="H21" s="94">
        <f>+G21*0.05+G21</f>
        <v>1448869.1175000002</v>
      </c>
    </row>
    <row r="22" spans="1:8" s="29" customFormat="1" ht="12.75">
      <c r="A22" s="91"/>
      <c r="B22" s="98" t="s">
        <v>28</v>
      </c>
      <c r="C22" s="99" t="s">
        <v>29</v>
      </c>
      <c r="D22" s="108" t="s">
        <v>31</v>
      </c>
      <c r="E22" s="110">
        <v>551598</v>
      </c>
      <c r="F22" s="101">
        <v>531710</v>
      </c>
      <c r="G22" s="101">
        <f>+F22*0.05+F22</f>
        <v>558295.5</v>
      </c>
      <c r="H22" s="94">
        <f>+G22*0.05+G22</f>
        <v>586210.275</v>
      </c>
    </row>
    <row r="23" spans="1:8" ht="13.5" thickBot="1">
      <c r="A23" s="73"/>
      <c r="B23" s="104" t="s">
        <v>16</v>
      </c>
      <c r="C23" s="104"/>
      <c r="D23" s="104"/>
      <c r="E23" s="107">
        <f>SUM(E21:E22)</f>
        <v>1986739.8</v>
      </c>
      <c r="F23" s="106">
        <f>SUM(F21:F22)</f>
        <v>1845877</v>
      </c>
      <c r="G23" s="106">
        <f>SUM(G21:G22)</f>
        <v>1938170.85</v>
      </c>
      <c r="H23" s="74">
        <f>SUM(H21:H22)</f>
        <v>2035079.3925</v>
      </c>
    </row>
    <row r="24" spans="1:11" ht="13.5">
      <c r="A24" s="16"/>
      <c r="B24" s="16"/>
      <c r="C24" s="16"/>
      <c r="D24" s="55"/>
      <c r="E24" s="60"/>
      <c r="F24" s="21"/>
      <c r="G24" s="21"/>
      <c r="H24" s="21"/>
      <c r="J24" s="4"/>
      <c r="K24" s="66"/>
    </row>
    <row r="25" spans="1:13" ht="15.75" customHeight="1">
      <c r="A25" s="16"/>
      <c r="B25" s="16"/>
      <c r="C25" s="16"/>
      <c r="D25" s="16"/>
      <c r="E25" s="16"/>
      <c r="F25" s="16"/>
      <c r="G25" s="16"/>
      <c r="H25" s="16"/>
      <c r="J25" s="67"/>
      <c r="K25" s="78"/>
      <c r="L25" s="62"/>
      <c r="M25" s="62"/>
    </row>
    <row r="26" spans="1:13" ht="14.25" thickBot="1">
      <c r="A26" s="11" t="s">
        <v>34</v>
      </c>
      <c r="B26" s="11"/>
      <c r="C26" s="11"/>
      <c r="D26" s="11"/>
      <c r="E26" s="11"/>
      <c r="F26" s="16"/>
      <c r="G26" s="16"/>
      <c r="H26" s="16"/>
      <c r="J26" s="68"/>
      <c r="K26" s="78"/>
      <c r="L26" s="62"/>
      <c r="M26" s="62"/>
    </row>
    <row r="27" spans="1:13" ht="13.5">
      <c r="A27" s="37"/>
      <c r="B27" s="38"/>
      <c r="C27" s="39"/>
      <c r="D27" s="40"/>
      <c r="E27" s="41" t="s">
        <v>21</v>
      </c>
      <c r="F27" s="41" t="s">
        <v>8</v>
      </c>
      <c r="G27" s="41" t="s">
        <v>9</v>
      </c>
      <c r="H27" s="42" t="s">
        <v>10</v>
      </c>
      <c r="I27" s="4"/>
      <c r="J27" s="58"/>
      <c r="K27" s="78"/>
      <c r="L27" s="62"/>
      <c r="M27" s="62"/>
    </row>
    <row r="28" spans="1:11" ht="13.5">
      <c r="A28" s="43"/>
      <c r="B28" s="17"/>
      <c r="C28" s="23"/>
      <c r="D28" s="24"/>
      <c r="E28" s="18">
        <v>2009</v>
      </c>
      <c r="F28" s="79" t="s">
        <v>35</v>
      </c>
      <c r="G28" s="79" t="s">
        <v>36</v>
      </c>
      <c r="H28" s="80" t="s">
        <v>37</v>
      </c>
      <c r="I28" s="4"/>
      <c r="J28" s="58"/>
      <c r="K28" s="59"/>
    </row>
    <row r="29" spans="1:11" ht="13.5">
      <c r="A29" s="81"/>
      <c r="B29" s="17" t="s">
        <v>17</v>
      </c>
      <c r="C29" s="17"/>
      <c r="D29" s="22"/>
      <c r="E29" s="51">
        <v>821653.8</v>
      </c>
      <c r="F29" s="52">
        <v>870954</v>
      </c>
      <c r="G29" s="101">
        <f>+F29*0.05+F29</f>
        <v>914501.7</v>
      </c>
      <c r="H29" s="111">
        <f>+G29*0.05+G29</f>
        <v>960226.7849999999</v>
      </c>
      <c r="I29" s="53"/>
      <c r="J29" s="3"/>
      <c r="K29" s="3"/>
    </row>
    <row r="30" spans="1:11" ht="13.5">
      <c r="A30" s="81"/>
      <c r="B30" s="17" t="s">
        <v>18</v>
      </c>
      <c r="C30" s="17"/>
      <c r="D30" s="22"/>
      <c r="E30" s="36">
        <v>969738</v>
      </c>
      <c r="F30" s="28">
        <v>974923</v>
      </c>
      <c r="G30" s="101">
        <f>+F30*0.05+F30</f>
        <v>1023669.15</v>
      </c>
      <c r="H30" s="111">
        <f>+G30*0.05+G30</f>
        <v>1074852.6075</v>
      </c>
      <c r="I30" s="3"/>
      <c r="J30" s="3"/>
      <c r="K30" s="3"/>
    </row>
    <row r="31" spans="1:9" ht="13.5">
      <c r="A31" s="81"/>
      <c r="B31" s="63" t="s">
        <v>19</v>
      </c>
      <c r="C31" s="63"/>
      <c r="D31" s="64"/>
      <c r="E31" s="65">
        <v>195348</v>
      </c>
      <c r="F31" s="20"/>
      <c r="G31" s="19"/>
      <c r="H31" s="44"/>
      <c r="I31" s="1"/>
    </row>
    <row r="32" spans="1:8" ht="13.5">
      <c r="A32" s="81"/>
      <c r="B32" s="17" t="s">
        <v>20</v>
      </c>
      <c r="C32" s="17"/>
      <c r="D32" s="22"/>
      <c r="E32" s="31"/>
      <c r="F32" s="20"/>
      <c r="G32" s="20"/>
      <c r="H32" s="44"/>
    </row>
    <row r="33" spans="1:11" ht="14.25" thickBot="1">
      <c r="A33" s="45" t="s">
        <v>16</v>
      </c>
      <c r="B33" s="46"/>
      <c r="C33" s="46"/>
      <c r="D33" s="47"/>
      <c r="E33" s="48">
        <f>SUM(E29:E31)</f>
        <v>1986739.8</v>
      </c>
      <c r="F33" s="49">
        <f>SUM(F29:F32)</f>
        <v>1845877</v>
      </c>
      <c r="G33" s="49">
        <f>SUM(G29:G32)</f>
        <v>1938170.85</v>
      </c>
      <c r="H33" s="50">
        <f>SUM(H29:H32)</f>
        <v>2035079.3924999998</v>
      </c>
      <c r="I33" s="1"/>
      <c r="J33" s="1"/>
      <c r="K33" s="1"/>
    </row>
    <row r="34" spans="1:11" ht="13.5">
      <c r="A34" s="16"/>
      <c r="B34" s="16"/>
      <c r="C34" s="16"/>
      <c r="D34" s="61"/>
      <c r="E34" s="60"/>
      <c r="F34" s="21"/>
      <c r="G34" s="21"/>
      <c r="H34" s="21"/>
      <c r="I34" s="1"/>
      <c r="J34" s="1"/>
      <c r="K34" s="1"/>
    </row>
    <row r="35" spans="1:11" ht="13.5">
      <c r="A35" s="16"/>
      <c r="B35" s="16"/>
      <c r="C35" s="16"/>
      <c r="D35" s="16"/>
      <c r="E35" s="16"/>
      <c r="F35" s="21"/>
      <c r="G35" s="21"/>
      <c r="H35" s="21"/>
      <c r="I35" s="1"/>
      <c r="J35" s="1"/>
      <c r="K35" s="1"/>
    </row>
    <row r="36" spans="1:11" ht="13.5">
      <c r="A36" s="16" t="s">
        <v>22</v>
      </c>
      <c r="B36" s="16"/>
      <c r="C36" s="16"/>
      <c r="D36" s="16"/>
      <c r="E36" s="16"/>
      <c r="F36" s="21"/>
      <c r="G36" s="21"/>
      <c r="H36" s="21"/>
      <c r="I36" s="1"/>
      <c r="J36" s="1"/>
      <c r="K36" s="1"/>
    </row>
    <row r="37" spans="1:8" ht="12.75">
      <c r="A37" s="83">
        <v>1</v>
      </c>
      <c r="B37" s="115" t="s">
        <v>56</v>
      </c>
      <c r="C37" s="116"/>
      <c r="D37" s="116"/>
      <c r="E37" s="116"/>
      <c r="F37" s="116"/>
      <c r="G37" s="116"/>
      <c r="H37" s="116"/>
    </row>
    <row r="38" spans="1:8" ht="13.5">
      <c r="A38" s="84">
        <v>2</v>
      </c>
      <c r="B38" s="115" t="s">
        <v>38</v>
      </c>
      <c r="C38" s="116"/>
      <c r="D38" s="116"/>
      <c r="E38" s="116"/>
      <c r="F38" s="116"/>
      <c r="G38" s="116"/>
      <c r="H38" s="116"/>
    </row>
    <row r="39" spans="1:8" ht="13.5">
      <c r="A39" s="16"/>
      <c r="B39" s="86" t="s">
        <v>39</v>
      </c>
      <c r="C39" s="115" t="s">
        <v>40</v>
      </c>
      <c r="D39" s="115"/>
      <c r="E39" s="115"/>
      <c r="F39" s="115"/>
      <c r="G39" s="115"/>
      <c r="H39" s="115"/>
    </row>
    <row r="40" spans="1:8" ht="13.5">
      <c r="A40" s="16"/>
      <c r="B40" s="86"/>
      <c r="C40" s="115" t="s">
        <v>41</v>
      </c>
      <c r="D40" s="115"/>
      <c r="E40" s="115"/>
      <c r="F40" s="115"/>
      <c r="G40" s="115"/>
      <c r="H40" s="115"/>
    </row>
    <row r="41" spans="1:8" ht="13.5">
      <c r="A41" s="16"/>
      <c r="B41" s="86" t="s">
        <v>42</v>
      </c>
      <c r="C41" s="115" t="s">
        <v>43</v>
      </c>
      <c r="D41" s="115"/>
      <c r="E41" s="115"/>
      <c r="F41" s="115"/>
      <c r="G41" s="115"/>
      <c r="H41" s="115"/>
    </row>
    <row r="42" spans="1:8" ht="13.5">
      <c r="A42" s="16"/>
      <c r="B42" s="86"/>
      <c r="C42" s="115" t="s">
        <v>44</v>
      </c>
      <c r="D42" s="115"/>
      <c r="E42" s="115"/>
      <c r="F42" s="115"/>
      <c r="G42" s="115"/>
      <c r="H42" s="115"/>
    </row>
    <row r="43" spans="1:8" ht="13.5">
      <c r="A43" s="16"/>
      <c r="B43" s="86"/>
      <c r="C43" s="87"/>
      <c r="D43" s="115" t="s">
        <v>47</v>
      </c>
      <c r="E43" s="115"/>
      <c r="F43" s="115"/>
      <c r="G43" s="115"/>
      <c r="H43" s="115"/>
    </row>
    <row r="44" spans="1:8" ht="13.5">
      <c r="A44" s="16"/>
      <c r="B44" s="86"/>
      <c r="C44" s="87"/>
      <c r="D44" s="115" t="s">
        <v>45</v>
      </c>
      <c r="E44" s="115"/>
      <c r="F44" s="115"/>
      <c r="G44" s="115"/>
      <c r="H44" s="115"/>
    </row>
    <row r="45" spans="1:8" ht="13.5">
      <c r="A45" s="16"/>
      <c r="B45" s="86"/>
      <c r="C45" s="87"/>
      <c r="D45" s="115" t="s">
        <v>46</v>
      </c>
      <c r="E45" s="115"/>
      <c r="F45" s="115"/>
      <c r="G45" s="115"/>
      <c r="H45" s="115"/>
    </row>
    <row r="46" spans="2:8" ht="12.75">
      <c r="B46" s="82"/>
      <c r="C46" s="115" t="s">
        <v>48</v>
      </c>
      <c r="D46" s="115"/>
      <c r="E46" s="115"/>
      <c r="F46" s="115"/>
      <c r="G46" s="115"/>
      <c r="H46" s="115"/>
    </row>
    <row r="47" spans="2:8" ht="12.75">
      <c r="B47" s="88"/>
      <c r="C47" s="115" t="s">
        <v>49</v>
      </c>
      <c r="D47" s="115"/>
      <c r="E47" s="115"/>
      <c r="F47" s="115"/>
      <c r="G47" s="115"/>
      <c r="H47" s="115"/>
    </row>
    <row r="48" spans="2:8" ht="12.75">
      <c r="B48" s="88"/>
      <c r="C48" s="87"/>
      <c r="D48" s="115" t="s">
        <v>50</v>
      </c>
      <c r="E48" s="115"/>
      <c r="F48" s="115"/>
      <c r="G48" s="115"/>
      <c r="H48" s="115"/>
    </row>
    <row r="49" spans="2:8" ht="12.75">
      <c r="B49" s="88"/>
      <c r="C49" s="85"/>
      <c r="D49" s="115" t="s">
        <v>51</v>
      </c>
      <c r="E49" s="115"/>
      <c r="F49" s="115"/>
      <c r="G49" s="115"/>
      <c r="H49" s="115"/>
    </row>
    <row r="50" spans="2:8" ht="12.75">
      <c r="B50" s="88"/>
      <c r="C50" s="115" t="s">
        <v>52</v>
      </c>
      <c r="D50" s="115"/>
      <c r="E50" s="115"/>
      <c r="F50" s="115"/>
      <c r="G50" s="115"/>
      <c r="H50" s="115"/>
    </row>
    <row r="51" spans="1:8" ht="12.75">
      <c r="A51" s="83">
        <v>3</v>
      </c>
      <c r="B51" s="117" t="s">
        <v>53</v>
      </c>
      <c r="C51" s="116"/>
      <c r="D51" s="116"/>
      <c r="E51" s="116"/>
      <c r="F51" s="116"/>
      <c r="G51" s="116"/>
      <c r="H51" s="116"/>
    </row>
    <row r="52" spans="2:8" ht="12.75">
      <c r="B52" s="88"/>
      <c r="C52" s="115" t="s">
        <v>54</v>
      </c>
      <c r="D52" s="115"/>
      <c r="E52" s="115"/>
      <c r="F52" s="115"/>
      <c r="G52" s="115"/>
      <c r="H52" s="115"/>
    </row>
    <row r="53" spans="2:8" ht="12.75">
      <c r="B53" s="88"/>
      <c r="C53" s="115" t="s">
        <v>57</v>
      </c>
      <c r="D53" s="115"/>
      <c r="E53" s="115"/>
      <c r="F53" s="115"/>
      <c r="G53" s="115"/>
      <c r="H53" s="115"/>
    </row>
    <row r="54" ht="12.75">
      <c r="B54" s="30"/>
    </row>
    <row r="55" spans="1:2" ht="12.75">
      <c r="A55" s="54" t="s">
        <v>55</v>
      </c>
      <c r="B55" s="30"/>
    </row>
    <row r="56" ht="12.75">
      <c r="B56" s="30"/>
    </row>
    <row r="57" ht="12.75">
      <c r="B57" s="32"/>
    </row>
  </sheetData>
  <sheetProtection/>
  <mergeCells count="18">
    <mergeCell ref="D44:H44"/>
    <mergeCell ref="D45:H45"/>
    <mergeCell ref="C52:H52"/>
    <mergeCell ref="C53:H53"/>
    <mergeCell ref="C47:H47"/>
    <mergeCell ref="C50:H50"/>
    <mergeCell ref="D48:H48"/>
    <mergeCell ref="D49:H49"/>
    <mergeCell ref="B4:H4"/>
    <mergeCell ref="B37:H37"/>
    <mergeCell ref="B38:H38"/>
    <mergeCell ref="B51:H51"/>
    <mergeCell ref="C39:H39"/>
    <mergeCell ref="C40:H40"/>
    <mergeCell ref="C41:H41"/>
    <mergeCell ref="C42:H42"/>
    <mergeCell ref="C46:H46"/>
    <mergeCell ref="D43:H43"/>
  </mergeCells>
  <printOptions horizontalCentered="1"/>
  <pageMargins left="0.75" right="0.75" top="1.11" bottom="1" header="0.5" footer="0.5"/>
  <pageSetup fitToHeight="1" fitToWidth="1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2008-12-18T19:00:52Z</cp:lastPrinted>
  <dcterms:created xsi:type="dcterms:W3CDTF">2037-02-06T14:28:16Z</dcterms:created>
  <dcterms:modified xsi:type="dcterms:W3CDTF">2009-01-05T17:58:34Z</dcterms:modified>
  <cp:category/>
  <cp:version/>
  <cp:contentType/>
  <cp:contentStatus/>
</cp:coreProperties>
</file>