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65311" windowWidth="9375" windowHeight="4305" activeTab="0"/>
  </bookViews>
  <sheets>
    <sheet name="CSP" sheetId="1" r:id="rId1"/>
  </sheets>
  <definedNames>
    <definedName name="_xlnm.Print_Area" localSheetId="0">'CSP'!$A$1:$H$46</definedName>
  </definedNames>
  <calcPr fullCalcOnLoad="1"/>
</workbook>
</file>

<file path=xl/sharedStrings.xml><?xml version="1.0" encoding="utf-8"?>
<sst xmlns="http://schemas.openxmlformats.org/spreadsheetml/2006/main" count="44" uniqueCount="37">
  <si>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</si>
  <si>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</si>
  <si>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</si>
  <si>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</si>
  <si>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</si>
  <si>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</si>
  <si>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</si>
  <si>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</si>
  <si>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</si>
  <si>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</si>
  <si>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</si>
  <si>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</si>
  <si>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</si>
  <si>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</si>
  <si>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Roads CIP</t>
  </si>
  <si>
    <t>Bonds</t>
  </si>
  <si>
    <t>Fed Bridge Grant</t>
  </si>
  <si>
    <t>Tiger II Grant</t>
  </si>
  <si>
    <t>TIB</t>
  </si>
  <si>
    <t>City of Seattle</t>
  </si>
  <si>
    <t>PSRC</t>
  </si>
  <si>
    <t>Port of Seattle</t>
  </si>
  <si>
    <t>Freight Mobility</t>
  </si>
  <si>
    <t>Preliminary Engineering - Option 001</t>
  </si>
  <si>
    <t>ROW- Acquistion - Option 002</t>
  </si>
  <si>
    <t>Construction - Option 003</t>
  </si>
  <si>
    <t>Construction Engineering - Option 009</t>
  </si>
  <si>
    <t>Notes:</t>
  </si>
  <si>
    <t>Current Year</t>
  </si>
  <si>
    <t>Affected Agency and/or Agencies:   Dept. of Transportation - Road Services Division CIP</t>
  </si>
  <si>
    <t>Note Prepared By:  Florencia Donato, Project/Program Manager III, Road Services Division</t>
  </si>
  <si>
    <t>The breakdown of the total expenditures is detailed on Exhibit E - used as attachment to the ILA</t>
  </si>
  <si>
    <t>Road Fund</t>
  </si>
  <si>
    <t>Earmark</t>
  </si>
  <si>
    <t>Title:  Interlocal Agreement Between Port of Seattle and King County</t>
  </si>
  <si>
    <t>This funding plan is consistent with the adopted Road Services Division Capital Improvement Program and no supplemental appropriation is necessary.</t>
  </si>
  <si>
    <t>Note Reviewed By:   Shelley De Wys, Office of Performance, Strategy, and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</si>
</sst>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27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4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8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4" max="14" width="10.00390625" style="0" bestFit="1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13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70" t="s">
        <v>34</v>
      </c>
      <c r="B4" s="9"/>
      <c r="C4" s="10"/>
      <c r="D4" s="10"/>
      <c r="E4" s="10"/>
      <c r="F4" s="10"/>
      <c r="G4" s="10"/>
      <c r="H4" s="11"/>
      <c r="I4" s="4"/>
    </row>
    <row r="5" spans="1:8" ht="18" customHeight="1">
      <c r="A5" s="12" t="s">
        <v>29</v>
      </c>
      <c r="B5" s="13"/>
      <c r="C5" s="13"/>
      <c r="E5" s="13"/>
      <c r="F5" s="13"/>
      <c r="G5" s="13"/>
      <c r="H5" s="14"/>
    </row>
    <row r="6" spans="1:8" ht="18" customHeight="1">
      <c r="A6" s="12" t="s">
        <v>30</v>
      </c>
      <c r="B6" s="71"/>
      <c r="C6" s="13"/>
      <c r="D6" s="13"/>
      <c r="E6" s="13"/>
      <c r="F6" s="13"/>
      <c r="G6" s="13"/>
      <c r="H6" s="14"/>
    </row>
    <row r="7" spans="1:8" ht="18" customHeight="1" thickBot="1">
      <c r="A7" s="15" t="s">
        <v>36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38" t="s">
        <v>28</v>
      </c>
      <c r="F11" s="38">
        <v>2012</v>
      </c>
      <c r="G11" s="39">
        <v>2013</v>
      </c>
      <c r="H11" s="40">
        <v>2014</v>
      </c>
    </row>
    <row r="12" spans="1:8" ht="18" customHeight="1">
      <c r="A12" s="41"/>
      <c r="B12" s="19"/>
      <c r="C12" s="20" t="s">
        <v>6</v>
      </c>
      <c r="D12" s="20" t="s">
        <v>7</v>
      </c>
      <c r="E12" s="61"/>
      <c r="F12" s="61"/>
      <c r="G12" s="62"/>
      <c r="H12" s="63"/>
    </row>
    <row r="13" spans="1:8" ht="18" customHeight="1">
      <c r="A13" s="41" t="s">
        <v>14</v>
      </c>
      <c r="B13" s="19"/>
      <c r="C13" s="69">
        <v>3860</v>
      </c>
      <c r="D13" s="20" t="s">
        <v>15</v>
      </c>
      <c r="E13" s="22">
        <v>30000000</v>
      </c>
      <c r="F13" s="22">
        <v>0</v>
      </c>
      <c r="G13" s="34">
        <v>0</v>
      </c>
      <c r="H13" s="42">
        <f>G13*1.03</f>
        <v>0</v>
      </c>
    </row>
    <row r="14" spans="1:8" ht="18" customHeight="1">
      <c r="A14" s="41"/>
      <c r="B14" s="19"/>
      <c r="C14" s="69">
        <v>3860</v>
      </c>
      <c r="D14" s="20" t="s">
        <v>16</v>
      </c>
      <c r="E14" s="22">
        <v>20000000</v>
      </c>
      <c r="F14" s="22"/>
      <c r="G14" s="34"/>
      <c r="H14" s="42"/>
    </row>
    <row r="15" spans="1:8" ht="18" customHeight="1">
      <c r="A15" s="41"/>
      <c r="B15" s="19"/>
      <c r="C15" s="69">
        <v>3860</v>
      </c>
      <c r="D15" s="20" t="s">
        <v>17</v>
      </c>
      <c r="E15" s="22">
        <v>34000000</v>
      </c>
      <c r="F15" s="22"/>
      <c r="G15" s="34"/>
      <c r="H15" s="42"/>
    </row>
    <row r="16" spans="1:8" ht="18" customHeight="1">
      <c r="A16" s="41"/>
      <c r="B16" s="19"/>
      <c r="C16" s="69">
        <v>3860</v>
      </c>
      <c r="D16" s="20" t="s">
        <v>18</v>
      </c>
      <c r="E16" s="22">
        <v>10000000</v>
      </c>
      <c r="F16" s="22"/>
      <c r="G16" s="34"/>
      <c r="H16" s="42"/>
    </row>
    <row r="17" spans="1:8" ht="18" customHeight="1">
      <c r="A17" s="41"/>
      <c r="B17" s="19"/>
      <c r="C17" s="69">
        <v>3860</v>
      </c>
      <c r="D17" s="20" t="s">
        <v>19</v>
      </c>
      <c r="E17" s="22">
        <v>15000000</v>
      </c>
      <c r="F17" s="22"/>
      <c r="G17" s="34"/>
      <c r="H17" s="42"/>
    </row>
    <row r="18" spans="1:8" ht="18" customHeight="1">
      <c r="A18" s="41"/>
      <c r="B18" s="19"/>
      <c r="C18" s="69">
        <v>3860</v>
      </c>
      <c r="D18" s="20" t="s">
        <v>20</v>
      </c>
      <c r="E18" s="22">
        <v>15000000</v>
      </c>
      <c r="F18" s="22"/>
      <c r="G18" s="34"/>
      <c r="H18" s="42"/>
    </row>
    <row r="19" spans="1:8" ht="18" customHeight="1">
      <c r="A19" s="41"/>
      <c r="B19" s="19"/>
      <c r="C19" s="69">
        <v>3860</v>
      </c>
      <c r="D19" s="75" t="s">
        <v>21</v>
      </c>
      <c r="E19" s="76">
        <v>4466000</v>
      </c>
      <c r="F19" s="22"/>
      <c r="G19" s="34"/>
      <c r="H19" s="42"/>
    </row>
    <row r="20" spans="1:8" ht="18" customHeight="1">
      <c r="A20" s="41"/>
      <c r="B20" s="19"/>
      <c r="C20" s="69">
        <v>3860</v>
      </c>
      <c r="D20" s="20" t="s">
        <v>22</v>
      </c>
      <c r="E20" s="22">
        <v>5000000</v>
      </c>
      <c r="F20" s="22"/>
      <c r="G20" s="34"/>
      <c r="H20" s="42"/>
    </row>
    <row r="21" spans="1:8" ht="18" customHeight="1">
      <c r="A21" s="41"/>
      <c r="B21" s="19"/>
      <c r="C21" s="69">
        <v>3860</v>
      </c>
      <c r="D21" s="20" t="s">
        <v>32</v>
      </c>
      <c r="E21" s="22">
        <v>1428642</v>
      </c>
      <c r="F21" s="22"/>
      <c r="G21" s="34"/>
      <c r="H21" s="42"/>
    </row>
    <row r="22" spans="1:8" ht="18" customHeight="1">
      <c r="A22" s="41"/>
      <c r="B22" s="19"/>
      <c r="C22" s="23">
        <v>3860</v>
      </c>
      <c r="D22" s="74" t="s">
        <v>33</v>
      </c>
      <c r="E22" s="24">
        <v>3000000</v>
      </c>
      <c r="F22" s="24"/>
      <c r="G22" s="35"/>
      <c r="H22" s="43"/>
    </row>
    <row r="23" spans="1:8" ht="18" customHeight="1" thickBot="1">
      <c r="A23" s="44"/>
      <c r="B23" s="45" t="s">
        <v>8</v>
      </c>
      <c r="C23" s="46"/>
      <c r="D23" s="46"/>
      <c r="E23" s="64">
        <f>SUM(E13:E22)</f>
        <v>137894642</v>
      </c>
      <c r="F23" s="64">
        <f>SUM(F13:F22)</f>
        <v>0</v>
      </c>
      <c r="G23" s="64">
        <f>SUM(G13:G22)</f>
        <v>0</v>
      </c>
      <c r="H23" s="64">
        <f>SUM(H13:H22)</f>
        <v>0</v>
      </c>
    </row>
    <row r="24" spans="1:8" ht="18" customHeight="1">
      <c r="A24" s="18"/>
      <c r="B24" s="18"/>
      <c r="C24" s="18"/>
      <c r="D24" s="18"/>
      <c r="E24" s="25"/>
      <c r="F24" s="25"/>
      <c r="G24" s="25"/>
      <c r="H24" s="25"/>
    </row>
    <row r="25" spans="1:8" ht="18" customHeight="1" thickBot="1">
      <c r="A25" s="50" t="s">
        <v>9</v>
      </c>
      <c r="B25" s="13"/>
      <c r="C25" s="13"/>
      <c r="D25" s="18"/>
      <c r="E25" s="18"/>
      <c r="F25" s="18"/>
      <c r="G25" s="18"/>
      <c r="H25" s="18"/>
    </row>
    <row r="26" spans="1:8" ht="18" customHeight="1">
      <c r="A26" s="36" t="s">
        <v>3</v>
      </c>
      <c r="B26" s="37"/>
      <c r="C26" s="38" t="s">
        <v>4</v>
      </c>
      <c r="D26" s="38" t="s">
        <v>10</v>
      </c>
      <c r="E26" s="38" t="s">
        <v>28</v>
      </c>
      <c r="F26" s="38">
        <v>2012</v>
      </c>
      <c r="G26" s="39">
        <v>2013</v>
      </c>
      <c r="H26" s="40">
        <v>2014</v>
      </c>
    </row>
    <row r="27" spans="1:8" ht="18" customHeight="1">
      <c r="A27" s="41"/>
      <c r="B27" s="26"/>
      <c r="C27" s="20" t="s">
        <v>6</v>
      </c>
      <c r="D27" s="20"/>
      <c r="E27" s="61"/>
      <c r="F27" s="61"/>
      <c r="G27" s="62"/>
      <c r="H27" s="63"/>
    </row>
    <row r="28" spans="1:8" ht="18" customHeight="1">
      <c r="A28" s="41" t="s">
        <v>14</v>
      </c>
      <c r="B28" s="26"/>
      <c r="C28" s="69">
        <v>3860</v>
      </c>
      <c r="D28" s="20">
        <v>737</v>
      </c>
      <c r="E28" s="22">
        <v>137894642</v>
      </c>
      <c r="F28" s="22"/>
      <c r="G28" s="34">
        <v>0</v>
      </c>
      <c r="H28" s="42">
        <f>G28*1.03</f>
        <v>0</v>
      </c>
    </row>
    <row r="29" spans="1:8" ht="18" customHeight="1">
      <c r="A29" s="41"/>
      <c r="B29" s="26"/>
      <c r="C29" s="23"/>
      <c r="D29" s="27"/>
      <c r="E29" s="24"/>
      <c r="F29" s="22"/>
      <c r="G29" s="34"/>
      <c r="H29" s="42"/>
    </row>
    <row r="30" spans="1:8" ht="18" customHeight="1">
      <c r="A30" s="41"/>
      <c r="B30" s="26"/>
      <c r="C30" s="21"/>
      <c r="D30" s="21"/>
      <c r="E30" s="22"/>
      <c r="F30" s="22"/>
      <c r="G30" s="34"/>
      <c r="H30" s="42"/>
    </row>
    <row r="31" spans="1:9" ht="18" customHeight="1" thickBot="1">
      <c r="A31" s="44"/>
      <c r="B31" s="45" t="s">
        <v>11</v>
      </c>
      <c r="C31" s="46"/>
      <c r="D31" s="46"/>
      <c r="E31" s="64">
        <f>E28+E29</f>
        <v>137894642</v>
      </c>
      <c r="F31" s="64">
        <f>F28+F29</f>
        <v>0</v>
      </c>
      <c r="G31" s="64">
        <f>G28+G29</f>
        <v>0</v>
      </c>
      <c r="H31" s="65">
        <f>H28+H29</f>
        <v>0</v>
      </c>
      <c r="I31" s="60"/>
    </row>
    <row r="32" spans="1:8" ht="18" customHeight="1">
      <c r="A32" s="18"/>
      <c r="B32" s="18"/>
      <c r="C32" s="18"/>
      <c r="D32" s="18"/>
      <c r="E32" s="25"/>
      <c r="F32" s="25"/>
      <c r="G32" s="25"/>
      <c r="H32" s="25"/>
    </row>
    <row r="33" spans="1:8" ht="18" customHeight="1" thickBot="1">
      <c r="A33" s="50" t="s">
        <v>12</v>
      </c>
      <c r="B33" s="13"/>
      <c r="C33" s="13"/>
      <c r="D33" s="13"/>
      <c r="E33" s="18"/>
      <c r="F33" s="18"/>
      <c r="G33" s="18"/>
      <c r="H33" s="18"/>
    </row>
    <row r="34" spans="1:10" ht="18" customHeight="1">
      <c r="A34" s="36"/>
      <c r="B34" s="37"/>
      <c r="C34" s="47"/>
      <c r="D34" s="48"/>
      <c r="E34" s="38" t="s">
        <v>28</v>
      </c>
      <c r="F34" s="38">
        <v>2012</v>
      </c>
      <c r="G34" s="39">
        <v>2013</v>
      </c>
      <c r="H34" s="40">
        <v>2014</v>
      </c>
      <c r="I34" s="30"/>
      <c r="J34" s="30"/>
    </row>
    <row r="35" spans="1:10" ht="18" customHeight="1">
      <c r="A35" s="72" t="s">
        <v>23</v>
      </c>
      <c r="B35" s="19"/>
      <c r="C35" s="28"/>
      <c r="D35" s="29"/>
      <c r="E35" s="61"/>
      <c r="F35" s="61"/>
      <c r="G35" s="62"/>
      <c r="H35" s="63"/>
      <c r="I35" s="30"/>
      <c r="J35" s="30"/>
    </row>
    <row r="36" spans="1:10" ht="18" customHeight="1">
      <c r="A36" s="72" t="s">
        <v>24</v>
      </c>
      <c r="B36" s="19"/>
      <c r="C36" s="19"/>
      <c r="D36" s="26"/>
      <c r="E36" s="22"/>
      <c r="F36" s="22"/>
      <c r="G36" s="34"/>
      <c r="H36" s="42"/>
      <c r="I36" s="31"/>
      <c r="J36" s="31"/>
    </row>
    <row r="37" spans="1:10" ht="18" customHeight="1">
      <c r="A37" s="72" t="s">
        <v>25</v>
      </c>
      <c r="B37" s="19"/>
      <c r="C37" s="19"/>
      <c r="D37" s="26"/>
      <c r="E37" s="22">
        <f>104260000+1380000+410000+10426000</f>
        <v>116476000</v>
      </c>
      <c r="F37" s="22"/>
      <c r="G37" s="34"/>
      <c r="H37" s="42"/>
      <c r="I37" s="31"/>
      <c r="J37" s="31"/>
    </row>
    <row r="38" spans="1:8" ht="18" customHeight="1">
      <c r="A38" s="41" t="s">
        <v>26</v>
      </c>
      <c r="B38" s="19"/>
      <c r="C38" s="19"/>
      <c r="D38" s="26"/>
      <c r="E38" s="59">
        <f>E31-E37</f>
        <v>21418642</v>
      </c>
      <c r="F38" s="22"/>
      <c r="G38" s="34"/>
      <c r="H38" s="42"/>
    </row>
    <row r="39" spans="1:8" ht="18" customHeight="1">
      <c r="A39" s="53"/>
      <c r="B39" s="54"/>
      <c r="C39" s="54"/>
      <c r="D39" s="55"/>
      <c r="E39" s="56"/>
      <c r="F39" s="56"/>
      <c r="G39" s="57"/>
      <c r="H39" s="58"/>
    </row>
    <row r="40" spans="1:10" ht="18" customHeight="1" thickBot="1">
      <c r="A40" s="44" t="s">
        <v>11</v>
      </c>
      <c r="B40" s="45"/>
      <c r="C40" s="45"/>
      <c r="D40" s="49"/>
      <c r="E40" s="64">
        <f>E36+E37+E38</f>
        <v>137894642</v>
      </c>
      <c r="F40" s="64">
        <f>F36+F37+F38</f>
        <v>0</v>
      </c>
      <c r="G40" s="64">
        <f>G36+G37+G38</f>
        <v>0</v>
      </c>
      <c r="H40" s="65">
        <f>H36+H37+H38</f>
        <v>0</v>
      </c>
      <c r="I40" s="32"/>
      <c r="J40" s="32"/>
    </row>
    <row r="41" spans="1:10" ht="18" customHeight="1">
      <c r="A41" s="18" t="s">
        <v>27</v>
      </c>
      <c r="B41" s="18"/>
      <c r="C41" s="18"/>
      <c r="D41" s="18"/>
      <c r="E41" s="25"/>
      <c r="F41" s="25"/>
      <c r="G41" s="25"/>
      <c r="H41" s="25"/>
      <c r="I41" s="32"/>
      <c r="J41" s="32"/>
    </row>
    <row r="42" spans="1:10" ht="13.5">
      <c r="A42" s="73" t="s">
        <v>31</v>
      </c>
      <c r="C42" s="18"/>
      <c r="D42" s="18"/>
      <c r="E42" s="25"/>
      <c r="F42" s="25"/>
      <c r="G42" s="25"/>
      <c r="H42" s="25"/>
      <c r="I42" s="32"/>
      <c r="J42" s="32"/>
    </row>
    <row r="43" spans="1:10" ht="13.5">
      <c r="A43" s="18" t="s">
        <v>35</v>
      </c>
      <c r="C43" s="18"/>
      <c r="D43" s="18"/>
      <c r="E43" s="25"/>
      <c r="F43" s="25"/>
      <c r="G43" s="25"/>
      <c r="H43" s="25"/>
      <c r="I43" s="32"/>
      <c r="J43" s="32"/>
    </row>
    <row r="44" spans="1:8" ht="13.5">
      <c r="A44" s="18"/>
      <c r="C44" s="18"/>
      <c r="D44" s="18"/>
      <c r="E44" s="18"/>
      <c r="F44" s="18"/>
      <c r="G44" s="18"/>
      <c r="H44" s="18"/>
    </row>
    <row r="45" spans="1:8" ht="13.5">
      <c r="A45" s="66"/>
      <c r="B45" s="18"/>
      <c r="C45" s="18"/>
      <c r="D45" s="18"/>
      <c r="E45" s="25"/>
      <c r="F45" s="25"/>
      <c r="G45" s="25"/>
      <c r="H45" s="25"/>
    </row>
    <row r="46" ht="12.75">
      <c r="A46" s="67"/>
    </row>
    <row r="47" ht="12.75">
      <c r="A47" s="68"/>
    </row>
  </sheetData>
  <sheetProtection/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2010-10-21T20:31:34Z</cp:lastPrinted>
  <dcterms:created xsi:type="dcterms:W3CDTF">1999-06-02T23:29:55Z</dcterms:created>
  <dcterms:modified xsi:type="dcterms:W3CDTF">2011-02-25T21:52:35Z</dcterms:modified>
  <cp:category/>
  <cp:version/>
  <cp:contentType/>
  <cp:contentStatus/>
</cp:coreProperties>
</file>