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90" yWindow="110" windowWidth="9380" windowHeight="4310" firstSheet="2" activeTab="2"/>
  </bookViews>
  <sheets>
    <sheet name="2016 Fiscal Note BHO Fund 1120" sheetId="2" state="hidden" r:id="rId1"/>
    <sheet name="2016 Fiscal Note SA Fund 1260" sheetId="1" state="hidden" r:id="rId2"/>
    <sheet name="2016 Fiscal Note MIDD SIP" sheetId="3" r:id="rId3"/>
    <sheet name="2016 Fiscal Note BSK DCHS" sheetId="4" state="hidden" r:id="rId4"/>
    <sheet name="2016 Fiscal Note BSK PH" sheetId="5" state="hidden" r:id="rId5"/>
    <sheet name="Sheet1" sheetId="6" r:id="rId6"/>
  </sheets>
  <definedNames>
    <definedName name="_xlnm.Print_Area" localSheetId="0">'2016 Fiscal Note BHO Fund 1120'!$A$1:$G$46</definedName>
    <definedName name="_xlnm.Print_Area" localSheetId="3">'2016 Fiscal Note BSK DCHS'!$A$1:$G$45</definedName>
    <definedName name="_xlnm.Print_Area" localSheetId="4">'2016 Fiscal Note BSK PH'!$A$1:$G$45</definedName>
    <definedName name="_xlnm.Print_Area" localSheetId="2">'2016 Fiscal Note MIDD SIP'!$A$1:$G$90</definedName>
    <definedName name="_xlnm.Print_Area" localSheetId="1">'2016 Fiscal Note SA Fund 1260'!$A$1:$G$46</definedName>
  </definedNames>
  <calcPr calcId="152511"/>
</workbook>
</file>

<file path=xl/sharedStrings.xml><?xml version="1.0" encoding="utf-8"?>
<sst xmlns="http://schemas.openxmlformats.org/spreadsheetml/2006/main" count="381" uniqueCount="117">
  <si>
    <t>2015/2016 FISCAL NOTE</t>
  </si>
  <si>
    <t xml:space="preserve">Ordinance/Motion:  </t>
  </si>
  <si>
    <t xml:space="preserve">Title:  </t>
  </si>
  <si>
    <t>Behavioral Health Integration</t>
  </si>
  <si>
    <t>Affected Agency and/or Agencies:   KC DCHS: Mental Health and Chemical Dependency</t>
  </si>
  <si>
    <t>Note Prepared By:  DCHS Staff</t>
  </si>
  <si>
    <t>Date Prepared: 10/06/2015</t>
  </si>
  <si>
    <t xml:space="preserve">Note Reviewed By:   </t>
  </si>
  <si>
    <t>Steve Andryszewski</t>
  </si>
  <si>
    <t>Date Reviewed:</t>
  </si>
  <si>
    <t>Description of request:</t>
  </si>
  <si>
    <t>Consolidate the the appropriation for Alcohol and Substance Abuse fund (1260) &amp; Mental Health fund (1120) to new Behavioral Health fund.  Fund appropriations and balances will consolidate in fund 1120.</t>
  </si>
  <si>
    <t>Revenue to:</t>
  </si>
  <si>
    <t>Agency</t>
  </si>
  <si>
    <t>Fund Code</t>
  </si>
  <si>
    <t>Revenue Source</t>
  </si>
  <si>
    <t>2015/2016</t>
  </si>
  <si>
    <t>2017/2018</t>
  </si>
  <si>
    <t>2019/2020</t>
  </si>
  <si>
    <t>DCHS</t>
  </si>
  <si>
    <t>Federal Grants</t>
  </si>
  <si>
    <t>State Grants</t>
  </si>
  <si>
    <t xml:space="preserve">Medicaid </t>
  </si>
  <si>
    <t>State-Others</t>
  </si>
  <si>
    <t>Local</t>
  </si>
  <si>
    <t>Intergovernmental</t>
  </si>
  <si>
    <t xml:space="preserve">TOTAL </t>
  </si>
  <si>
    <t xml:space="preserve">Expenditures to: </t>
  </si>
  <si>
    <t>Department</t>
  </si>
  <si>
    <t>DCHS/MHCADSD</t>
  </si>
  <si>
    <t>Supplemental Request</t>
  </si>
  <si>
    <t>TOTAL</t>
  </si>
  <si>
    <t xml:space="preserve">Expenditures by Categories </t>
  </si>
  <si>
    <t>Wages and Benefits (51000)</t>
  </si>
  <si>
    <t>Supplies (52000)</t>
  </si>
  <si>
    <t>Services (53000)</t>
  </si>
  <si>
    <t>Intergovernmental Services (55000)</t>
  </si>
  <si>
    <t>Does this legislation require a budget supplemental? Yes</t>
  </si>
  <si>
    <t>Notes and Assumptions:</t>
  </si>
  <si>
    <t>This fiscal note represents the effects of transferring the existing appropriation amount of $45,875,000 for 2016 currently residing in the Alcohol and Substance Abuse fund and transfers it to the renamed Behavioral Health Fund.  In addition, the note increases Medicaid revenue by $20,000,000 for 2016.  Effective April 2016, all Medicaid funding relating to the treatment of substance use disorder will be administered through the Behavioral Health Fund.  This estimate is based on current usage as reported by the state.</t>
  </si>
  <si>
    <r>
      <t xml:space="preserve">Fiscal Note Guidance </t>
    </r>
    <r>
      <rPr>
        <i/>
        <sz val="10.5"/>
        <rFont val="Univers"/>
        <family val="2"/>
      </rPr>
      <t>(</t>
    </r>
    <r>
      <rPr>
        <b/>
        <i/>
        <sz val="10.5"/>
        <rFont val="Univers"/>
        <family val="2"/>
      </rPr>
      <t>Do not print this section for information use only</t>
    </r>
    <r>
      <rPr>
        <i/>
        <sz val="10.5"/>
        <rFont val="Univers"/>
        <family val="2"/>
      </rPr>
      <t>)</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</si>
  <si>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</si>
  <si>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</si>
  <si>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</si>
  <si>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</si>
  <si>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</si>
  <si>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 appropriation in the general fund.</t>
  </si>
  <si>
    <t xml:space="preserve">* Make sure all fields in the Note are complete. </t>
  </si>
  <si>
    <t>* Confirm that revenues and expenditures match Hyperion, PIC and financial plan if applicable.</t>
  </si>
  <si>
    <t xml:space="preserve">Title:   </t>
  </si>
  <si>
    <t>Cosolidate the Alcohol and Substance Abuse fund (1260) &amp; Mental Health fund (1120) to new Behavioral Health fund.  Fund appropriations and balances will consolidate in fund 1120.</t>
  </si>
  <si>
    <t>Revenue from:</t>
  </si>
  <si>
    <t>Medicaid</t>
  </si>
  <si>
    <t xml:space="preserve">Local </t>
  </si>
  <si>
    <t xml:space="preserve">Intergovernmental </t>
  </si>
  <si>
    <t xml:space="preserve">Other </t>
  </si>
  <si>
    <t>Expenditures from:</t>
  </si>
  <si>
    <t xml:space="preserve">Other Fund Transactions </t>
  </si>
  <si>
    <t>This fiscal note reduces the appropriation currently in the Alcohol and Substance Abuse fund for 2016 so that it can be transferred to the Behavioral Health fund and estimates the necessary appropriation needed to operate to close out the fund by June 2016.</t>
  </si>
  <si>
    <t>Mental Illness and Drug Dependency Service Improvement Plan</t>
  </si>
  <si>
    <t>Affected Agency and/or Agencies:   KC DCHS, DPH, PSB, PAO, DJA, Superior Court, Sheriff, DAJD, DPD, District Court</t>
  </si>
  <si>
    <t>Date Prepared: 8/18/2016</t>
  </si>
  <si>
    <t>Note Reviewed By:   Steve Andryszewski</t>
  </si>
  <si>
    <t>Date Reviewed:  8/18/2016</t>
  </si>
  <si>
    <t xml:space="preserve">This request proposes to fund the Service Improvement Plan </t>
  </si>
  <si>
    <t>Housing and Community Development</t>
  </si>
  <si>
    <t>Interfund Transfer</t>
  </si>
  <si>
    <t>Prosecuting Attorney's Office</t>
  </si>
  <si>
    <t>Public Health</t>
  </si>
  <si>
    <t>Judicial Administration</t>
  </si>
  <si>
    <t>Superior Court</t>
  </si>
  <si>
    <t>Sheriff</t>
  </si>
  <si>
    <t>Jail Health Services</t>
  </si>
  <si>
    <t>Adult and Juvenile Detention</t>
  </si>
  <si>
    <t>DCHS - BHRD</t>
  </si>
  <si>
    <t>District Court - MIDD</t>
  </si>
  <si>
    <t>District Court</t>
  </si>
  <si>
    <t>Prosecuting Attorney's Office - MIDD</t>
  </si>
  <si>
    <t>PAO</t>
  </si>
  <si>
    <t>Judicial Administration - MIDD</t>
  </si>
  <si>
    <t>DJA</t>
  </si>
  <si>
    <t>Superior Court - MIDD</t>
  </si>
  <si>
    <t>Department of Public Defense - MIDD</t>
  </si>
  <si>
    <t>DPD</t>
  </si>
  <si>
    <t>DCHS - HCD</t>
  </si>
  <si>
    <t>DPH</t>
  </si>
  <si>
    <t>DAJD</t>
  </si>
  <si>
    <t>JHS</t>
  </si>
  <si>
    <t>Supplies</t>
  </si>
  <si>
    <t>Contracts</t>
  </si>
  <si>
    <t>Intergovernmental Services</t>
  </si>
  <si>
    <t>Interfund Transfers</t>
  </si>
  <si>
    <t>Wages and Benefits</t>
  </si>
  <si>
    <t>PAO MIDD</t>
  </si>
  <si>
    <t>Intragovernmental Services</t>
  </si>
  <si>
    <t xml:space="preserve">PAO </t>
  </si>
  <si>
    <t>Superior Court MIDD</t>
  </si>
  <si>
    <t>Services -Other Charges</t>
  </si>
  <si>
    <t>DJA MIDD</t>
  </si>
  <si>
    <t>District Court MIDD</t>
  </si>
  <si>
    <t>DPD MIDD</t>
  </si>
  <si>
    <t>Does this legislation require a budget supplemental? No</t>
  </si>
  <si>
    <t>*  If the legislation includes a contract or interlocal agreement that has an impact past the subsequent two biennia, please note the fiscal impact through the end of the contract or interlocal agreement.</t>
  </si>
  <si>
    <t xml:space="preserve">Best Starts For Kids </t>
  </si>
  <si>
    <t>Affected Agency and/or Agencies:   KC DCHS, PHSKC</t>
  </si>
  <si>
    <t>Date Prepared: 10/26/2015</t>
  </si>
  <si>
    <t>Initial Supplemental Appropriation request for planning costs, election costs and specific health expenditures as approved by Council in Ordinance 18088, Section 5.</t>
  </si>
  <si>
    <t>XXXX</t>
  </si>
  <si>
    <t>Other</t>
  </si>
  <si>
    <t xml:space="preserve">This fiscal note represents an initial appropriation request of $6,951,000 for DCHS, which is made up of $2,000,000 for DCHS and Public Health to plan for the implementation of the Best Starts for Kids programming; $1,870,000 in costs related to the special election; and $3,081,000 in specific health expenditures as approved in Ordinance 18088, Section 5. </t>
  </si>
  <si>
    <t>Note Prepared By:  PH Staff</t>
  </si>
  <si>
    <t>Christopher McGowen</t>
  </si>
  <si>
    <t>Initial Supplemental Appropriation request for planning costs and specific health expenditures as approved by Council in Ordinance 18088, Section 5.</t>
  </si>
  <si>
    <t>PHSKC</t>
  </si>
  <si>
    <t>Vehicles</t>
  </si>
  <si>
    <t>This fiscal note requests additional appropriation for Public Health to carry out the planning for Best Starts for Kids and administer specific health programs as approved in Ordinance 18088, Section 5.</t>
  </si>
  <si>
    <t>This Fiscal Note assumes funding allocations proposed in the Service Improvement Plan are adopted.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</si>
</sst>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00000"/>
    <numFmt numFmtId="167" formatCode="mm/dd/yy"/>
    <numFmt numFmtId="168" formatCode="00\-000\-000\-0"/>
    <numFmt numFmtId="169" formatCode="000000000"/>
    <numFmt numFmtId="170" formatCode="[&lt;=9999999]000\-0000;[&gt;9999999]\(000\)\ 000\-0000;General"/>
    <numFmt numFmtId="171" formatCode="000000"/>
    <numFmt numFmtId="172" formatCode="000"/>
    <numFmt numFmtId="173" formatCode="&quot;$&quot;* #,##0.00_);[Red]&quot;$&quot;* \(#,##0.00\)"/>
  </numFmts>
  <fonts count="86">
    <font>
      <sz val="10"/>
      <name val="Arial"/>
      <family val="2"/>
    </font>
    <font>
      <sz val="11"/>
      <color theme="1"/>
      <name val="Calibri"/>
      <family val="2"/>
      <scheme val="minor"/>
    </font>
    <font>
      <sz val="10.5"/>
      <name val="Univers"/>
      <family val="2"/>
    </font>
    <font>
      <sz val="8"/>
      <name val="Univers"/>
      <family val="2"/>
    </font>
    <font>
      <b/>
      <sz val="10.5"/>
      <name val="Univers"/>
      <family val="2"/>
    </font>
    <font>
      <i/>
      <sz val="10.5"/>
      <name val="Univers"/>
      <family val="2"/>
    </font>
    <font>
      <b/>
      <sz val="11"/>
      <name val="Univers"/>
      <family val="2"/>
    </font>
    <font>
      <b/>
      <i/>
      <sz val="10.5"/>
      <name val="Univer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ahoma"/>
      <family val="2"/>
    </font>
    <font>
      <sz val="11"/>
      <color indexed="8"/>
      <name val="Calibri"/>
      <family val="2"/>
    </font>
    <font>
      <sz val="8"/>
      <color theme="1"/>
      <name val="Times New Roman"/>
      <family val="1"/>
    </font>
    <font>
      <sz val="8"/>
      <color theme="0"/>
      <name val="Tahoma"/>
      <family val="2"/>
    </font>
    <font>
      <sz val="11"/>
      <color indexed="9"/>
      <name val="Calibri"/>
      <family val="2"/>
    </font>
    <font>
      <sz val="8"/>
      <color theme="0"/>
      <name val="Times New Roman"/>
      <family val="1"/>
    </font>
    <font>
      <sz val="8"/>
      <color rgb="FF9C0006"/>
      <name val="Tahoma"/>
      <family val="2"/>
    </font>
    <font>
      <sz val="11"/>
      <color indexed="20"/>
      <name val="Calibri"/>
      <family val="2"/>
    </font>
    <font>
      <sz val="8"/>
      <color rgb="FF9C0006"/>
      <name val="Times New Roman"/>
      <family val="1"/>
    </font>
    <font>
      <b/>
      <sz val="8"/>
      <color rgb="FFFA7D00"/>
      <name val="Tahoma"/>
      <family val="2"/>
    </font>
    <font>
      <b/>
      <sz val="11"/>
      <color indexed="52"/>
      <name val="Calibri"/>
      <family val="2"/>
    </font>
    <font>
      <b/>
      <sz val="8"/>
      <color rgb="FFFA7D00"/>
      <name val="Times New Roman"/>
      <family val="1"/>
    </font>
    <font>
      <b/>
      <sz val="8"/>
      <color theme="0"/>
      <name val="Tahoma"/>
      <family val="2"/>
    </font>
    <font>
      <b/>
      <sz val="11"/>
      <color indexed="9"/>
      <name val="Calibri"/>
      <family val="2"/>
    </font>
    <font>
      <b/>
      <sz val="8"/>
      <color theme="0"/>
      <name val="Times New Roman"/>
      <family val="1"/>
    </font>
    <font>
      <sz val="8"/>
      <color indexed="8"/>
      <name val="Tahoma"/>
      <family val="2"/>
    </font>
    <font>
      <sz val="8"/>
      <color indexed="8"/>
      <name val="Times New Roman"/>
      <family val="1"/>
    </font>
    <font>
      <i/>
      <sz val="8"/>
      <color rgb="FF7F7F7F"/>
      <name val="Tahoma"/>
      <family val="2"/>
    </font>
    <font>
      <i/>
      <sz val="11"/>
      <color indexed="23"/>
      <name val="Calibri"/>
      <family val="2"/>
    </font>
    <font>
      <i/>
      <sz val="8"/>
      <color rgb="FF7F7F7F"/>
      <name val="Times New Roman"/>
      <family val="1"/>
    </font>
    <font>
      <sz val="8"/>
      <color rgb="FF006100"/>
      <name val="Tahoma"/>
      <family val="2"/>
    </font>
    <font>
      <sz val="11"/>
      <color indexed="17"/>
      <name val="Calibri"/>
      <family val="2"/>
    </font>
    <font>
      <sz val="8"/>
      <color rgb="FF006100"/>
      <name val="Times New Roman"/>
      <family val="1"/>
    </font>
    <font>
      <b/>
      <sz val="8"/>
      <color theme="3"/>
      <name val="Tahoma"/>
      <family val="2"/>
    </font>
    <font>
      <b/>
      <sz val="15"/>
      <color indexed="56"/>
      <name val="Calibri"/>
      <family val="2"/>
    </font>
    <font>
      <b/>
      <sz val="8"/>
      <color theme="3"/>
      <name val="Times New Roman"/>
      <family val="1"/>
    </font>
    <font>
      <b/>
      <sz val="13"/>
      <color indexed="56"/>
      <name val="Calibri"/>
      <family val="2"/>
    </font>
    <font>
      <b/>
      <sz val="11"/>
      <color indexed="56"/>
      <name val="Calibri"/>
      <family val="2"/>
    </font>
    <font>
      <sz val="8"/>
      <color rgb="FF3F3F76"/>
      <name val="Tahoma"/>
      <family val="2"/>
    </font>
    <font>
      <sz val="11"/>
      <color indexed="62"/>
      <name val="Calibri"/>
      <family val="2"/>
    </font>
    <font>
      <sz val="8"/>
      <color rgb="FF3F3F76"/>
      <name val="Times New Roman"/>
      <family val="1"/>
    </font>
    <font>
      <sz val="8"/>
      <color rgb="FFFA7D00"/>
      <name val="Tahoma"/>
      <family val="2"/>
    </font>
    <font>
      <sz val="11"/>
      <color indexed="52"/>
      <name val="Calibri"/>
      <family val="2"/>
    </font>
    <font>
      <sz val="8"/>
      <color rgb="FFFA7D00"/>
      <name val="Times New Roman"/>
      <family val="1"/>
    </font>
    <font>
      <sz val="8"/>
      <color rgb="FF9C6500"/>
      <name val="Tahoma"/>
      <family val="2"/>
    </font>
    <font>
      <sz val="11"/>
      <color indexed="60"/>
      <name val="Calibri"/>
      <family val="2"/>
    </font>
    <font>
      <sz val="8"/>
      <color rgb="FF9C6500"/>
      <name val="Times New Roman"/>
      <family val="1"/>
    </font>
    <font>
      <b/>
      <sz val="8"/>
      <color rgb="FF3F3F3F"/>
      <name val="Tahoma"/>
      <family val="2"/>
    </font>
    <font>
      <b/>
      <sz val="11"/>
      <color indexed="63"/>
      <name val="Calibri"/>
      <family val="2"/>
    </font>
    <font>
      <b/>
      <sz val="8"/>
      <color rgb="FF3F3F3F"/>
      <name val="Times New Roman"/>
      <family val="1"/>
    </font>
    <font>
      <b/>
      <sz val="18"/>
      <color indexed="56"/>
      <name val="Cambria"/>
      <family val="2"/>
    </font>
    <font>
      <b/>
      <sz val="8"/>
      <color theme="1"/>
      <name val="Tahoma"/>
      <family val="2"/>
    </font>
    <font>
      <b/>
      <sz val="11"/>
      <color indexed="8"/>
      <name val="Calibri"/>
      <family val="2"/>
    </font>
    <font>
      <b/>
      <sz val="8"/>
      <color theme="1"/>
      <name val="Times New Roman"/>
      <family val="1"/>
    </font>
    <font>
      <sz val="8"/>
      <color rgb="FFFF0000"/>
      <name val="Tahoma"/>
      <family val="2"/>
    </font>
    <font>
      <sz val="11"/>
      <color indexed="10"/>
      <name val="Calibri"/>
      <family val="2"/>
    </font>
    <font>
      <sz val="8"/>
      <color rgb="FFFF0000"/>
      <name val="Times New Roman"/>
      <family val="1"/>
    </font>
    <font>
      <sz val="12"/>
      <name val="Times New Roman"/>
      <family val="1"/>
    </font>
    <font>
      <sz val="11"/>
      <name val="Helvetica"/>
      <family val="2"/>
    </font>
    <font>
      <sz val="10"/>
      <name val="Tahoma"/>
      <family val="2"/>
    </font>
    <font>
      <u val="single"/>
      <sz val="10"/>
      <color indexed="12"/>
      <name val="Arial"/>
      <family val="2"/>
    </font>
    <font>
      <sz val="10"/>
      <name val="Courier"/>
      <family val="3"/>
    </font>
    <font>
      <sz val="11"/>
      <color theme="1"/>
      <name val="Arial"/>
      <family val="2"/>
    </font>
    <font>
      <sz val="10"/>
      <name val="Helv"/>
      <family val="2"/>
    </font>
    <font>
      <sz val="10"/>
      <color theme="1"/>
      <name val="Arial"/>
      <family val="2"/>
    </font>
    <font>
      <u val="single"/>
      <sz val="10"/>
      <color theme="10"/>
      <name val="Arial"/>
      <family val="2"/>
    </font>
    <font>
      <sz val="11"/>
      <color rgb="FF000000"/>
      <name val="Calibri"/>
      <family val="2"/>
      <scheme val="minor"/>
    </font>
    <font>
      <sz val="11"/>
      <color theme="1"/>
      <name val="Calibri"/>
      <family val="2"/>
    </font>
    <font>
      <sz val="10"/>
      <color indexed="8"/>
      <name val="Arial"/>
      <family val="2"/>
    </font>
    <font>
      <sz val="10"/>
      <name val="Verdana"/>
      <family val="2"/>
    </font>
    <font>
      <u val="single"/>
      <sz val="11"/>
      <color theme="10"/>
      <name val="Calibri"/>
      <family val="2"/>
      <scheme val="minor"/>
    </font>
    <font>
      <sz val="10.5"/>
      <color rgb="FF000000"/>
      <name val="Univers"/>
      <family val="2"/>
    </font>
  </fonts>
  <fills count="57">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4" tint="0.3999499976634979"/>
        <bgColor indexed="64"/>
      </patternFill>
    </fill>
    <fill>
      <patternFill patternType="solid">
        <fgColor theme="0"/>
        <bgColor indexed="64"/>
      </patternFill>
    </fill>
  </fills>
  <borders count="58">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style="thin">
        <color theme="4"/>
      </top>
      <bottom style="thin">
        <color theme="4"/>
      </bottom>
    </border>
    <border>
      <left style="thin"/>
      <right style="thin"/>
      <top/>
      <bottom/>
    </border>
    <border>
      <left/>
      <right/>
      <top style="thin"/>
      <bottom style="double"/>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top/>
      <bottom style="thin"/>
    </border>
  </borders>
  <cellStyleXfs count="28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5" fillId="3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5" fillId="3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5" fillId="34"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5" fillId="35"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36"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5" fillId="37"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38"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5" fillId="39"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5" fillId="40"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5" fillId="35"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5" fillId="38"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5" fillId="41"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8" fillId="42"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8" fillId="39"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40"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4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8" fillId="44"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8" fillId="45"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8" fillId="46"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8" fillId="47"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8" fillId="4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8" fillId="43"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8" fillId="4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8" fillId="49"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3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4" fillId="50" borderId="9"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5"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3" fillId="6" borderId="4"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7" fillId="51" borderId="10"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8"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0" fontId="36" fillId="7" borderId="7" applyNumberFormat="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1"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2"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5" fillId="34"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4" fillId="2" borderId="0" applyNumberFormat="0" applyBorder="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8" fillId="0" borderId="1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9"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1"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50" fillId="0" borderId="1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9"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2"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51" fillId="0" borderId="1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3" fillId="37" borderId="9"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4"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2" fillId="5" borderId="4" applyNumberFormat="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6" fillId="0" borderId="14"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7"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5" fillId="0" borderId="6" applyNumberFormat="0" applyFill="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9" fillId="52"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0" fillId="54" borderId="16"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40"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39" fillId="53" borderId="15" applyNumberFormat="0" applyFon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2" fillId="50" borderId="17"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3"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0" fontId="61" fillId="6" borderId="5" applyNumberFormat="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64"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6" fillId="0" borderId="1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23" fillId="55" borderId="0" applyBorder="0" applyAlignment="0" applyProtection="0"/>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166" fontId="72" fillId="0" borderId="19">
      <alignment horizontal="center"/>
      <protection/>
    </xf>
    <xf numFmtId="43" fontId="0"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4" fontId="0" fillId="0" borderId="0" applyFont="0" applyFill="0" applyBorder="0" applyAlignment="0" applyProtection="0"/>
    <xf numFmtId="167" fontId="0" fillId="0" borderId="0">
      <alignment horizontal="center"/>
      <protection locked="0"/>
    </xf>
    <xf numFmtId="168" fontId="0" fillId="0" borderId="0">
      <alignment horizontal="center"/>
      <protection locked="0"/>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169" fontId="72" fillId="0" borderId="19">
      <alignment horizontal="center"/>
      <protection/>
    </xf>
    <xf numFmtId="0" fontId="0" fillId="0" borderId="0">
      <alignment horizontal="center"/>
      <protection/>
    </xf>
    <xf numFmtId="0" fontId="74" fillId="0" borderId="0" applyNumberFormat="0" applyFill="0" applyBorder="0">
      <alignment/>
      <protection locked="0"/>
    </xf>
    <xf numFmtId="0" fontId="74" fillId="0" borderId="0" applyNumberFormat="0" applyFill="0" applyBorder="0">
      <alignment/>
      <protection locked="0"/>
    </xf>
    <xf numFmtId="164" fontId="75" fillId="0" borderId="0">
      <alignment/>
      <protection/>
    </xf>
    <xf numFmtId="164" fontId="75" fillId="0" borderId="0">
      <alignment/>
      <protection/>
    </xf>
    <xf numFmtId="164" fontId="75" fillId="0" borderId="0">
      <alignment/>
      <protection/>
    </xf>
    <xf numFmtId="164" fontId="75" fillId="0" borderId="0">
      <alignment/>
      <protection/>
    </xf>
    <xf numFmtId="164" fontId="75" fillId="0" borderId="0">
      <alignment/>
      <protection/>
    </xf>
    <xf numFmtId="164" fontId="7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7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75" fillId="0" borderId="0">
      <alignment/>
      <protection/>
    </xf>
    <xf numFmtId="164" fontId="75" fillId="0" borderId="0">
      <alignment/>
      <protection/>
    </xf>
    <xf numFmtId="164" fontId="75" fillId="0" borderId="0">
      <alignment/>
      <protection/>
    </xf>
    <xf numFmtId="164" fontId="75"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76" fillId="0" borderId="0">
      <alignment/>
      <protection/>
    </xf>
    <xf numFmtId="0" fontId="1" fillId="0" borderId="0">
      <alignment/>
      <protection/>
    </xf>
    <xf numFmtId="0" fontId="1" fillId="0" borderId="0">
      <alignment/>
      <protection/>
    </xf>
    <xf numFmtId="0" fontId="0" fillId="54" borderId="16" applyNumberFormat="0" applyFont="0" applyAlignment="0" applyProtection="0"/>
    <xf numFmtId="0" fontId="1" fillId="53" borderId="15" applyNumberFormat="0" applyFont="0" applyAlignment="0" applyProtection="0"/>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164" fontId="72" fillId="0" borderId="19">
      <alignment horizontal="center"/>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0" fontId="77" fillId="0" borderId="0" applyFont="0" applyFill="0" applyBorder="0" applyAlignment="0" applyProtection="0"/>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171" fontId="72" fillId="0" borderId="19">
      <alignment horizontal="center"/>
      <protection/>
    </xf>
    <xf numFmtId="42" fontId="22" fillId="0" borderId="20" applyFont="0">
      <alignment/>
      <protection/>
    </xf>
    <xf numFmtId="0" fontId="0" fillId="0" borderId="0" applyNumberFormat="0" applyBorder="0">
      <alignment/>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172" fontId="72" fillId="0" borderId="19">
      <alignment horizontal="center"/>
      <protection/>
    </xf>
    <xf numFmtId="41" fontId="71" fillId="0" borderId="21" applyBorder="0">
      <alignment/>
      <protection/>
    </xf>
    <xf numFmtId="0" fontId="1" fillId="0" borderId="0">
      <alignment/>
      <protection/>
    </xf>
    <xf numFmtId="0" fontId="0" fillId="0" borderId="0">
      <alignment/>
      <protection/>
    </xf>
    <xf numFmtId="43" fontId="0"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53" borderId="15" applyNumberFormat="0" applyFont="0" applyAlignment="0" applyProtection="0"/>
    <xf numFmtId="0" fontId="7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43" fontId="1" fillId="0" borderId="0" applyFont="0" applyFill="0" applyBorder="0" applyAlignment="0" applyProtection="0"/>
    <xf numFmtId="9" fontId="0"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53" borderId="15" applyNumberFormat="0" applyFont="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5" borderId="0" applyNumberFormat="0" applyBorder="0" applyAlignment="0" applyProtection="0"/>
    <xf numFmtId="0" fontId="25" fillId="38" borderId="0" applyNumberFormat="0" applyBorder="0" applyAlignment="0" applyProtection="0"/>
    <xf numFmtId="0" fontId="25" fillId="41"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9" borderId="0" applyNumberFormat="0" applyBorder="0" applyAlignment="0" applyProtection="0"/>
    <xf numFmtId="0" fontId="31" fillId="33" borderId="0" applyNumberFormat="0" applyBorder="0" applyAlignment="0" applyProtection="0"/>
    <xf numFmtId="0" fontId="34" fillId="50" borderId="9" applyNumberFormat="0" applyAlignment="0" applyProtection="0"/>
    <xf numFmtId="0" fontId="37" fillId="51" borderId="10" applyNumberFormat="0" applyAlignment="0" applyProtection="0"/>
    <xf numFmtId="43"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2" fillId="0" borderId="0" applyNumberFormat="0" applyFill="0" applyBorder="0" applyAlignment="0" applyProtection="0"/>
    <xf numFmtId="0" fontId="45" fillId="34" borderId="0" applyNumberFormat="0" applyBorder="0" applyAlignment="0" applyProtection="0"/>
    <xf numFmtId="0" fontId="48" fillId="0" borderId="11" applyNumberFormat="0" applyFill="0" applyAlignment="0" applyProtection="0"/>
    <xf numFmtId="0" fontId="50" fillId="0" borderId="12" applyNumberFormat="0" applyFill="0" applyAlignment="0" applyProtection="0"/>
    <xf numFmtId="0" fontId="51" fillId="0" borderId="13" applyNumberFormat="0" applyFill="0" applyAlignment="0" applyProtection="0"/>
    <xf numFmtId="0" fontId="51" fillId="0" borderId="0" applyNumberFormat="0" applyFill="0" applyBorder="0" applyAlignment="0" applyProtection="0"/>
    <xf numFmtId="0" fontId="53" fillId="37" borderId="9" applyNumberFormat="0" applyAlignment="0" applyProtection="0"/>
    <xf numFmtId="0" fontId="56" fillId="0" borderId="14" applyNumberFormat="0" applyFill="0" applyAlignment="0" applyProtection="0"/>
    <xf numFmtId="0" fontId="59" fillId="52" borderId="0" applyNumberFormat="0" applyBorder="0" applyAlignment="0" applyProtection="0"/>
    <xf numFmtId="0" fontId="1" fillId="0" borderId="0">
      <alignment/>
      <protection/>
    </xf>
    <xf numFmtId="0" fontId="62" fillId="50" borderId="17" applyNumberFormat="0" applyAlignment="0" applyProtection="0"/>
    <xf numFmtId="0" fontId="64" fillId="0" borderId="0" applyNumberFormat="0" applyFill="0" applyBorder="0" applyAlignment="0" applyProtection="0"/>
    <xf numFmtId="0" fontId="66" fillId="0" borderId="18" applyNumberFormat="0" applyFill="0" applyAlignment="0" applyProtection="0"/>
    <xf numFmtId="43" fontId="1" fillId="0" borderId="0" applyFont="0" applyFill="0" applyBorder="0" applyAlignment="0" applyProtection="0"/>
    <xf numFmtId="0" fontId="69" fillId="0" borderId="0" applyNumberFormat="0" applyFill="0" applyBorder="0" applyAlignment="0" applyProtection="0"/>
    <xf numFmtId="0" fontId="0"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7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3"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1" fillId="0" borderId="0">
      <alignment/>
      <protection/>
    </xf>
    <xf numFmtId="0" fontId="0" fillId="0" borderId="0">
      <alignment/>
      <protection/>
    </xf>
    <xf numFmtId="0" fontId="0" fillId="0" borderId="0">
      <alignment/>
      <protection/>
    </xf>
    <xf numFmtId="0" fontId="1" fillId="0" borderId="0">
      <alignment/>
      <protection/>
    </xf>
    <xf numFmtId="0" fontId="82" fillId="0" borderId="0">
      <alignment vertical="top"/>
      <protection/>
    </xf>
    <xf numFmtId="0" fontId="1" fillId="0" borderId="0">
      <alignment/>
      <protection/>
    </xf>
    <xf numFmtId="164" fontId="75" fillId="0" borderId="0">
      <alignment/>
      <protection/>
    </xf>
    <xf numFmtId="164" fontId="75" fillId="0" borderId="0">
      <alignment/>
      <protection/>
    </xf>
    <xf numFmtId="164" fontId="75" fillId="0" borderId="0">
      <alignment/>
      <protection/>
    </xf>
    <xf numFmtId="0" fontId="83"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80" fillId="0" borderId="0">
      <alignment/>
      <protection/>
    </xf>
    <xf numFmtId="0" fontId="1" fillId="53" borderId="1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73" fontId="0" fillId="0" borderId="22" applyFont="0" applyFill="0" applyProtection="0">
      <alignment/>
    </xf>
    <xf numFmtId="43" fontId="73"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0" fontId="1" fillId="0" borderId="0">
      <alignment/>
      <protection/>
    </xf>
    <xf numFmtId="0" fontId="1" fillId="0" borderId="0">
      <alignment/>
      <protection/>
    </xf>
    <xf numFmtId="0" fontId="80" fillId="0" borderId="0">
      <alignment/>
      <protection/>
    </xf>
    <xf numFmtId="0" fontId="1" fillId="53" borderId="15" applyNumberFormat="0" applyFont="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35" borderId="0" applyNumberFormat="0" applyBorder="0" applyAlignment="0" applyProtection="0"/>
    <xf numFmtId="0" fontId="25" fillId="38" borderId="0" applyNumberFormat="0" applyBorder="0" applyAlignment="0" applyProtection="0"/>
    <xf numFmtId="0" fontId="25" fillId="41" borderId="0" applyNumberFormat="0" applyBorder="0" applyAlignment="0" applyProtection="0"/>
    <xf numFmtId="0" fontId="28" fillId="42"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3" borderId="0" applyNumberFormat="0" applyBorder="0" applyAlignment="0" applyProtection="0"/>
    <xf numFmtId="0" fontId="28" fillId="49" borderId="0" applyNumberFormat="0" applyBorder="0" applyAlignment="0" applyProtection="0"/>
    <xf numFmtId="0" fontId="31" fillId="33" borderId="0" applyNumberFormat="0" applyBorder="0" applyAlignment="0" applyProtection="0"/>
    <xf numFmtId="0" fontId="34" fillId="50" borderId="9"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5" fillId="34" borderId="0" applyNumberFormat="0" applyBorder="0" applyAlignment="0" applyProtection="0"/>
    <xf numFmtId="0" fontId="48" fillId="0" borderId="11" applyNumberFormat="0" applyFill="0" applyAlignment="0" applyProtection="0"/>
    <xf numFmtId="0" fontId="50" fillId="0" borderId="12" applyNumberFormat="0" applyFill="0" applyAlignment="0" applyProtection="0"/>
    <xf numFmtId="0" fontId="51" fillId="0" borderId="13" applyNumberFormat="0" applyFill="0" applyAlignment="0" applyProtection="0"/>
    <xf numFmtId="0" fontId="51" fillId="0" borderId="0" applyNumberFormat="0" applyFill="0" applyBorder="0" applyAlignment="0" applyProtection="0"/>
    <xf numFmtId="0" fontId="53" fillId="37" borderId="9" applyNumberFormat="0" applyAlignment="0" applyProtection="0"/>
    <xf numFmtId="0" fontId="56" fillId="0" borderId="14" applyNumberFormat="0" applyFill="0" applyAlignment="0" applyProtection="0"/>
    <xf numFmtId="0" fontId="59"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62" fillId="50" borderId="17" applyNumberFormat="0" applyAlignment="0" applyProtection="0"/>
    <xf numFmtId="0" fontId="64" fillId="0" borderId="0" applyNumberFormat="0" applyFill="0" applyBorder="0" applyAlignment="0" applyProtection="0"/>
    <xf numFmtId="0" fontId="66" fillId="0" borderId="18" applyNumberFormat="0" applyFill="0" applyAlignment="0" applyProtection="0"/>
    <xf numFmtId="0" fontId="78" fillId="0" borderId="0">
      <alignment/>
      <protection/>
    </xf>
    <xf numFmtId="43" fontId="78" fillId="0" borderId="0" applyFont="0" applyFill="0" applyBorder="0" applyAlignment="0" applyProtection="0"/>
    <xf numFmtId="9" fontId="1" fillId="0" borderId="0" applyFont="0" applyFill="0" applyBorder="0" applyAlignment="0" applyProtection="0"/>
    <xf numFmtId="0" fontId="84" fillId="0" borderId="0" applyNumberFormat="0" applyFill="0" applyBorder="0" applyAlignment="0" applyProtection="0"/>
  </cellStyleXfs>
  <cellXfs count="100">
    <xf numFmtId="0" fontId="0" fillId="0" borderId="0" xfId="0"/>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2" fillId="0" borderId="23" xfId="0" applyFont="1" applyBorder="1" applyAlignment="1">
      <alignment horizontal="left"/>
    </xf>
    <xf numFmtId="0" fontId="2" fillId="0" borderId="24" xfId="0" applyFont="1" applyBorder="1" applyAlignment="1">
      <alignment horizontal="left"/>
    </xf>
    <xf numFmtId="0" fontId="2" fillId="0" borderId="24" xfId="0" applyFont="1" applyBorder="1" applyAlignment="1">
      <alignment horizontal="centerContinuous"/>
    </xf>
    <xf numFmtId="0" fontId="2" fillId="0" borderId="25" xfId="0" applyFont="1" applyBorder="1" applyAlignment="1">
      <alignment horizontal="centerContinuous"/>
    </xf>
    <xf numFmtId="0" fontId="2" fillId="0" borderId="26"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27" xfId="0" applyFont="1" applyBorder="1" applyAlignment="1">
      <alignment horizontal="centerContinuous"/>
    </xf>
    <xf numFmtId="0" fontId="2" fillId="0" borderId="26" xfId="0" applyFont="1" applyBorder="1"/>
    <xf numFmtId="0" fontId="2" fillId="0" borderId="0" xfId="0" applyFont="1" applyBorder="1"/>
    <xf numFmtId="0" fontId="2" fillId="0" borderId="27" xfId="0" applyFont="1" applyBorder="1"/>
    <xf numFmtId="0" fontId="2" fillId="0" borderId="28" xfId="0" applyFont="1" applyBorder="1"/>
    <xf numFmtId="0" fontId="2" fillId="0" borderId="29" xfId="0" applyFont="1" applyBorder="1"/>
    <xf numFmtId="0" fontId="2" fillId="0" borderId="30" xfId="0" applyFont="1" applyBorder="1"/>
    <xf numFmtId="0" fontId="2" fillId="0" borderId="0" xfId="0" applyFont="1"/>
    <xf numFmtId="0" fontId="2" fillId="0" borderId="31" xfId="0" applyFont="1" applyBorder="1"/>
    <xf numFmtId="3" fontId="2" fillId="0" borderId="19" xfId="0" applyNumberFormat="1" applyFont="1" applyBorder="1"/>
    <xf numFmtId="3" fontId="2" fillId="0" borderId="19" xfId="0" applyNumberFormat="1" applyFont="1" applyBorder="1" applyAlignment="1">
      <alignment horizontal="right"/>
    </xf>
    <xf numFmtId="3" fontId="2" fillId="0" borderId="0" xfId="0" applyNumberFormat="1" applyFont="1"/>
    <xf numFmtId="0" fontId="2" fillId="0" borderId="32" xfId="0" applyFont="1" applyBorder="1"/>
    <xf numFmtId="0" fontId="2" fillId="0" borderId="31" xfId="0" applyFont="1" applyBorder="1" applyAlignment="1">
      <alignment horizontal="center"/>
    </xf>
    <xf numFmtId="0" fontId="2" fillId="0" borderId="32"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33" xfId="0" applyFont="1" applyBorder="1"/>
    <xf numFmtId="0" fontId="2" fillId="0" borderId="34" xfId="0" applyFont="1" applyBorder="1"/>
    <xf numFmtId="0" fontId="2" fillId="0" borderId="35" xfId="0" applyFont="1" applyBorder="1" applyAlignment="1">
      <alignment horizontal="center"/>
    </xf>
    <xf numFmtId="0" fontId="2" fillId="0" borderId="36" xfId="0" applyFont="1" applyBorder="1"/>
    <xf numFmtId="0" fontId="2" fillId="0" borderId="37" xfId="0" applyFont="1" applyBorder="1"/>
    <xf numFmtId="0" fontId="2" fillId="0" borderId="38" xfId="0" applyFont="1" applyBorder="1"/>
    <xf numFmtId="0" fontId="2" fillId="0" borderId="34" xfId="0" applyFont="1" applyBorder="1" applyAlignment="1">
      <alignment horizontal="center"/>
    </xf>
    <xf numFmtId="0" fontId="2" fillId="0" borderId="39" xfId="0" applyFont="1" applyBorder="1" applyAlignment="1">
      <alignment horizontal="center"/>
    </xf>
    <xf numFmtId="0" fontId="2" fillId="0" borderId="40" xfId="0" applyFont="1" applyBorder="1"/>
    <xf numFmtId="0" fontId="4" fillId="0" borderId="0" xfId="0" applyFont="1" applyBorder="1"/>
    <xf numFmtId="0" fontId="4" fillId="0" borderId="0" xfId="0" applyFont="1"/>
    <xf numFmtId="0" fontId="2" fillId="0" borderId="41" xfId="0" applyFont="1" applyBorder="1"/>
    <xf numFmtId="0" fontId="2" fillId="0" borderId="42" xfId="0" applyFont="1" applyBorder="1"/>
    <xf numFmtId="0" fontId="2" fillId="0" borderId="43" xfId="0" applyFont="1" applyBorder="1"/>
    <xf numFmtId="3" fontId="2" fillId="0" borderId="44" xfId="0" applyNumberFormat="1" applyFont="1" applyBorder="1"/>
    <xf numFmtId="3" fontId="2" fillId="0" borderId="45" xfId="0" applyNumberFormat="1" applyFont="1" applyBorder="1"/>
    <xf numFmtId="165" fontId="2" fillId="0" borderId="19" xfId="18" applyNumberFormat="1" applyFont="1" applyBorder="1"/>
    <xf numFmtId="3" fontId="2" fillId="0" borderId="0" xfId="0" applyNumberFormat="1" applyFont="1" applyBorder="1"/>
    <xf numFmtId="3" fontId="4" fillId="0" borderId="46" xfId="0" applyNumberFormat="1" applyFont="1" applyBorder="1"/>
    <xf numFmtId="0" fontId="2" fillId="0" borderId="35" xfId="0" applyFont="1" applyBorder="1" applyAlignment="1">
      <alignment horizontal="center" wrapText="1"/>
    </xf>
    <xf numFmtId="0" fontId="2" fillId="0" borderId="47" xfId="0" applyFont="1" applyBorder="1" applyAlignment="1">
      <alignment horizontal="center" wrapText="1"/>
    </xf>
    <xf numFmtId="3" fontId="2" fillId="0" borderId="19" xfId="0" applyNumberFormat="1" applyFont="1" applyBorder="1" applyAlignment="1">
      <alignment wrapText="1"/>
    </xf>
    <xf numFmtId="0" fontId="2" fillId="0" borderId="0" xfId="0" applyFont="1" applyFill="1" applyBorder="1" applyAlignment="1">
      <alignment horizontal="left"/>
    </xf>
    <xf numFmtId="0" fontId="0" fillId="0" borderId="0" xfId="0" applyFont="1"/>
    <xf numFmtId="3" fontId="0" fillId="0" borderId="0" xfId="0" applyNumberFormat="1" applyFont="1"/>
    <xf numFmtId="0" fontId="2" fillId="56" borderId="48" xfId="0" applyFont="1" applyFill="1" applyBorder="1" applyAlignment="1">
      <alignment horizontal="center" wrapText="1"/>
    </xf>
    <xf numFmtId="0" fontId="2" fillId="0" borderId="19" xfId="0" applyFont="1" applyBorder="1" applyAlignment="1">
      <alignment horizontal="center" wrapText="1"/>
    </xf>
    <xf numFmtId="0" fontId="2" fillId="0" borderId="19" xfId="0" applyFont="1" applyBorder="1" applyAlignment="1" quotePrefix="1">
      <alignment horizontal="center" wrapText="1"/>
    </xf>
    <xf numFmtId="164" fontId="2" fillId="0" borderId="19" xfId="0" applyNumberFormat="1" applyFont="1" applyBorder="1" applyAlignment="1">
      <alignment horizontal="center" wrapText="1"/>
    </xf>
    <xf numFmtId="0" fontId="2" fillId="0" borderId="46"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0" fontId="2" fillId="0" borderId="48" xfId="0" applyFont="1" applyBorder="1" applyAlignment="1">
      <alignment horizontal="center" wrapText="1"/>
    </xf>
    <xf numFmtId="3" fontId="4" fillId="0" borderId="49" xfId="0" applyNumberFormat="1" applyFont="1" applyBorder="1"/>
    <xf numFmtId="3" fontId="2" fillId="0" borderId="50" xfId="0" applyNumberFormat="1" applyFont="1" applyBorder="1"/>
    <xf numFmtId="3" fontId="2" fillId="0" borderId="50" xfId="0" applyNumberFormat="1" applyFont="1" applyBorder="1" applyAlignment="1">
      <alignment horizontal="right"/>
    </xf>
    <xf numFmtId="3" fontId="2" fillId="0" borderId="50" xfId="0" applyNumberFormat="1" applyFont="1" applyBorder="1" applyAlignment="1">
      <alignment wrapText="1"/>
    </xf>
    <xf numFmtId="0" fontId="2" fillId="0" borderId="48" xfId="0" applyFont="1" applyBorder="1" applyAlignment="1">
      <alignment horizontal="center"/>
    </xf>
    <xf numFmtId="3" fontId="4" fillId="0" borderId="0" xfId="0" applyNumberFormat="1" applyFont="1" applyBorder="1"/>
    <xf numFmtId="0" fontId="2" fillId="56" borderId="0" xfId="0" applyFont="1" applyFill="1" applyBorder="1" applyAlignment="1">
      <alignment horizontal="left" wrapText="1"/>
    </xf>
    <xf numFmtId="0" fontId="6" fillId="0" borderId="0" xfId="0" applyFont="1" applyAlignment="1">
      <alignment horizontal="centerContinuous"/>
    </xf>
    <xf numFmtId="0" fontId="2" fillId="0" borderId="19" xfId="0" applyFont="1" applyBorder="1" applyAlignment="1">
      <alignment horizontal="left" wrapText="1"/>
    </xf>
    <xf numFmtId="165" fontId="2" fillId="0" borderId="44" xfId="18" applyNumberFormat="1" applyFont="1" applyBorder="1"/>
    <xf numFmtId="165" fontId="2" fillId="0" borderId="45" xfId="18" applyNumberFormat="1" applyFont="1" applyBorder="1"/>
    <xf numFmtId="14" fontId="2" fillId="0" borderId="29" xfId="0" applyNumberFormat="1" applyFont="1" applyBorder="1"/>
    <xf numFmtId="3" fontId="2" fillId="0" borderId="44" xfId="0" applyNumberFormat="1" applyFont="1" applyBorder="1" applyAlignment="1">
      <alignment wrapText="1"/>
    </xf>
    <xf numFmtId="3" fontId="2" fillId="0" borderId="45" xfId="0" applyNumberFormat="1" applyFont="1" applyBorder="1" applyAlignment="1">
      <alignment wrapText="1"/>
    </xf>
    <xf numFmtId="0" fontId="2" fillId="0" borderId="36" xfId="0" applyFont="1" applyFill="1" applyBorder="1"/>
    <xf numFmtId="0" fontId="2" fillId="0" borderId="31" xfId="0" applyFont="1" applyFill="1" applyBorder="1"/>
    <xf numFmtId="0" fontId="2" fillId="0" borderId="19" xfId="0" applyFont="1" applyFill="1" applyBorder="1" applyAlignment="1">
      <alignment horizontal="center" wrapText="1"/>
    </xf>
    <xf numFmtId="0" fontId="2" fillId="0" borderId="41" xfId="0" applyFont="1" applyFill="1" applyBorder="1"/>
    <xf numFmtId="0" fontId="2" fillId="0" borderId="42" xfId="0" applyFont="1" applyFill="1" applyBorder="1"/>
    <xf numFmtId="0" fontId="2" fillId="0" borderId="44" xfId="0" applyFont="1" applyBorder="1" applyAlignment="1">
      <alignment horizontal="center" wrapText="1"/>
    </xf>
    <xf numFmtId="43" fontId="0" fillId="0" borderId="0" xfId="0" applyNumberFormat="1"/>
    <xf numFmtId="3" fontId="2" fillId="0" borderId="50" xfId="0" applyNumberFormat="1" applyFont="1" applyFill="1" applyBorder="1"/>
    <xf numFmtId="3" fontId="2" fillId="0" borderId="19" xfId="0" applyNumberFormat="1" applyFont="1" applyFill="1" applyBorder="1"/>
    <xf numFmtId="3" fontId="2" fillId="0" borderId="19" xfId="0" applyNumberFormat="1" applyFont="1" applyFill="1" applyBorder="1" applyAlignment="1">
      <alignment wrapText="1"/>
    </xf>
    <xf numFmtId="3" fontId="85" fillId="0" borderId="19" xfId="0" applyNumberFormat="1" applyFont="1" applyFill="1" applyBorder="1"/>
    <xf numFmtId="3" fontId="2" fillId="0" borderId="44" xfId="0" applyNumberFormat="1" applyFont="1" applyFill="1" applyBorder="1" applyAlignment="1">
      <alignment wrapText="1"/>
    </xf>
    <xf numFmtId="0" fontId="2" fillId="56" borderId="51" xfId="0" applyFont="1" applyFill="1" applyBorder="1" applyAlignment="1">
      <alignment horizontal="left" wrapText="1"/>
    </xf>
    <xf numFmtId="0" fontId="2" fillId="56" borderId="52" xfId="0" applyFont="1" applyFill="1" applyBorder="1" applyAlignment="1">
      <alignment horizontal="left" wrapText="1"/>
    </xf>
    <xf numFmtId="0" fontId="2" fillId="56" borderId="53" xfId="0" applyFont="1" applyFill="1" applyBorder="1" applyAlignment="1">
      <alignment horizontal="left" wrapText="1"/>
    </xf>
    <xf numFmtId="0" fontId="2" fillId="56" borderId="54" xfId="0" applyFont="1" applyFill="1" applyBorder="1" applyAlignment="1">
      <alignment horizontal="left" wrapText="1"/>
    </xf>
    <xf numFmtId="0" fontId="2" fillId="56" borderId="55" xfId="0" applyFont="1" applyFill="1" applyBorder="1" applyAlignment="1">
      <alignment horizontal="left" wrapText="1"/>
    </xf>
    <xf numFmtId="0" fontId="2" fillId="56" borderId="56" xfId="0" applyFont="1" applyFill="1" applyBorder="1" applyAlignment="1">
      <alignment horizontal="left"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wrapText="1"/>
    </xf>
    <xf numFmtId="0" fontId="2" fillId="0" borderId="57" xfId="0" applyFont="1" applyBorder="1" applyAlignment="1">
      <alignment horizontal="left" wrapText="1"/>
    </xf>
    <xf numFmtId="0" fontId="2" fillId="0" borderId="57" xfId="0" applyFont="1" applyBorder="1" applyAlignment="1">
      <alignment horizontal="left" vertical="top" wrapText="1"/>
    </xf>
  </cellXfs>
  <cellStyles count="2809">
    <cellStyle name="Normal" xfId="0"/>
    <cellStyle name="Percent" xfId="15"/>
    <cellStyle name="Currency" xfId="16"/>
    <cellStyle name="Currency [0]" xfId="17"/>
    <cellStyle name="Comma" xfId="18"/>
    <cellStyle name="Comma [0]" xfId="19"/>
    <cellStyle name="Normal 7"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20% - Accent1 10" xfId="61"/>
    <cellStyle name="20% - Accent1 11" xfId="62"/>
    <cellStyle name="20% - Accent1 12" xfId="63"/>
    <cellStyle name="20% - Accent1 13" xfId="64"/>
    <cellStyle name="20% - Accent1 14" xfId="65"/>
    <cellStyle name="20% - Accent1 15" xfId="66"/>
    <cellStyle name="20% - Accent1 2" xfId="67"/>
    <cellStyle name="20% - Accent1 2 2" xfId="68"/>
    <cellStyle name="20% - Accent1 2 3" xfId="69"/>
    <cellStyle name="20% - Accent1 2 4" xfId="70"/>
    <cellStyle name="20% - Accent1 2 5" xfId="71"/>
    <cellStyle name="20% - Accent1 3" xfId="72"/>
    <cellStyle name="20% - Accent1 3 2" xfId="73"/>
    <cellStyle name="20% - Accent1 3 3" xfId="74"/>
    <cellStyle name="20% - Accent1 3 4" xfId="75"/>
    <cellStyle name="20% - Accent1 3 5" xfId="76"/>
    <cellStyle name="20% - Accent1 4" xfId="77"/>
    <cellStyle name="20% - Accent1 4 2" xfId="78"/>
    <cellStyle name="20% - Accent1 4 3" xfId="79"/>
    <cellStyle name="20% - Accent1 4 4" xfId="80"/>
    <cellStyle name="20% - Accent1 4 5" xfId="81"/>
    <cellStyle name="20% - Accent1 5" xfId="82"/>
    <cellStyle name="20% - Accent1 5 2" xfId="83"/>
    <cellStyle name="20% - Accent1 5 3" xfId="84"/>
    <cellStyle name="20% - Accent1 5 4" xfId="85"/>
    <cellStyle name="20% - Accent1 5 5" xfId="86"/>
    <cellStyle name="20% - Accent1 6" xfId="87"/>
    <cellStyle name="20% - Accent1 6 2" xfId="88"/>
    <cellStyle name="20% - Accent1 6 3" xfId="89"/>
    <cellStyle name="20% - Accent1 6 4" xfId="90"/>
    <cellStyle name="20% - Accent1 6 5" xfId="91"/>
    <cellStyle name="20% - Accent1 7" xfId="92"/>
    <cellStyle name="20% - Accent1 7 2" xfId="93"/>
    <cellStyle name="20% - Accent1 7 3" xfId="94"/>
    <cellStyle name="20% - Accent1 7 4" xfId="95"/>
    <cellStyle name="20% - Accent1 7 5" xfId="96"/>
    <cellStyle name="20% - Accent1 8" xfId="97"/>
    <cellStyle name="20% - Accent1 8 2" xfId="98"/>
    <cellStyle name="20% - Accent1 8 3" xfId="99"/>
    <cellStyle name="20% - Accent1 8 4" xfId="100"/>
    <cellStyle name="20% - Accent1 8 5" xfId="101"/>
    <cellStyle name="20% - Accent1 9" xfId="102"/>
    <cellStyle name="20% - Accent1 9 2" xfId="103"/>
    <cellStyle name="20% - Accent1 9 3" xfId="104"/>
    <cellStyle name="20% - Accent1 9 4" xfId="105"/>
    <cellStyle name="20% - Accent1 9 5" xfId="106"/>
    <cellStyle name="20% - Accent2 10" xfId="107"/>
    <cellStyle name="20% - Accent2 11" xfId="108"/>
    <cellStyle name="20% - Accent2 12" xfId="109"/>
    <cellStyle name="20% - Accent2 13" xfId="110"/>
    <cellStyle name="20% - Accent2 14" xfId="111"/>
    <cellStyle name="20% - Accent2 15" xfId="112"/>
    <cellStyle name="20% - Accent2 2" xfId="113"/>
    <cellStyle name="20% - Accent2 2 2" xfId="114"/>
    <cellStyle name="20% - Accent2 2 3" xfId="115"/>
    <cellStyle name="20% - Accent2 2 4" xfId="116"/>
    <cellStyle name="20% - Accent2 2 5" xfId="117"/>
    <cellStyle name="20% - Accent2 3" xfId="118"/>
    <cellStyle name="20% - Accent2 3 2" xfId="119"/>
    <cellStyle name="20% - Accent2 3 3" xfId="120"/>
    <cellStyle name="20% - Accent2 3 4" xfId="121"/>
    <cellStyle name="20% - Accent2 3 5" xfId="122"/>
    <cellStyle name="20% - Accent2 4" xfId="123"/>
    <cellStyle name="20% - Accent2 4 2" xfId="124"/>
    <cellStyle name="20% - Accent2 4 3" xfId="125"/>
    <cellStyle name="20% - Accent2 4 4" xfId="126"/>
    <cellStyle name="20% - Accent2 4 5" xfId="127"/>
    <cellStyle name="20% - Accent2 5" xfId="128"/>
    <cellStyle name="20% - Accent2 5 2" xfId="129"/>
    <cellStyle name="20% - Accent2 5 3" xfId="130"/>
    <cellStyle name="20% - Accent2 5 4" xfId="131"/>
    <cellStyle name="20% - Accent2 5 5" xfId="132"/>
    <cellStyle name="20% - Accent2 6" xfId="133"/>
    <cellStyle name="20% - Accent2 6 2" xfId="134"/>
    <cellStyle name="20% - Accent2 6 3" xfId="135"/>
    <cellStyle name="20% - Accent2 6 4" xfId="136"/>
    <cellStyle name="20% - Accent2 6 5" xfId="137"/>
    <cellStyle name="20% - Accent2 7" xfId="138"/>
    <cellStyle name="20% - Accent2 7 2" xfId="139"/>
    <cellStyle name="20% - Accent2 7 3" xfId="140"/>
    <cellStyle name="20% - Accent2 7 4" xfId="141"/>
    <cellStyle name="20% - Accent2 7 5" xfId="142"/>
    <cellStyle name="20% - Accent2 8" xfId="143"/>
    <cellStyle name="20% - Accent2 8 2" xfId="144"/>
    <cellStyle name="20% - Accent2 8 3" xfId="145"/>
    <cellStyle name="20% - Accent2 8 4" xfId="146"/>
    <cellStyle name="20% - Accent2 8 5" xfId="147"/>
    <cellStyle name="20% - Accent2 9" xfId="148"/>
    <cellStyle name="20% - Accent2 9 2" xfId="149"/>
    <cellStyle name="20% - Accent2 9 3" xfId="150"/>
    <cellStyle name="20% - Accent2 9 4" xfId="151"/>
    <cellStyle name="20% - Accent2 9 5" xfId="152"/>
    <cellStyle name="20% - Accent3 10" xfId="153"/>
    <cellStyle name="20% - Accent3 11" xfId="154"/>
    <cellStyle name="20% - Accent3 12" xfId="155"/>
    <cellStyle name="20% - Accent3 13" xfId="156"/>
    <cellStyle name="20% - Accent3 14" xfId="157"/>
    <cellStyle name="20% - Accent3 15" xfId="158"/>
    <cellStyle name="20% - Accent3 2" xfId="159"/>
    <cellStyle name="20% - Accent3 2 2" xfId="160"/>
    <cellStyle name="20% - Accent3 2 3" xfId="161"/>
    <cellStyle name="20% - Accent3 2 4" xfId="162"/>
    <cellStyle name="20% - Accent3 2 5" xfId="163"/>
    <cellStyle name="20% - Accent3 3" xfId="164"/>
    <cellStyle name="20% - Accent3 3 2" xfId="165"/>
    <cellStyle name="20% - Accent3 3 3" xfId="166"/>
    <cellStyle name="20% - Accent3 3 4" xfId="167"/>
    <cellStyle name="20% - Accent3 3 5" xfId="168"/>
    <cellStyle name="20% - Accent3 4" xfId="169"/>
    <cellStyle name="20% - Accent3 4 2" xfId="170"/>
    <cellStyle name="20% - Accent3 4 3" xfId="171"/>
    <cellStyle name="20% - Accent3 4 4" xfId="172"/>
    <cellStyle name="20% - Accent3 4 5" xfId="173"/>
    <cellStyle name="20% - Accent3 5" xfId="174"/>
    <cellStyle name="20% - Accent3 5 2" xfId="175"/>
    <cellStyle name="20% - Accent3 5 3" xfId="176"/>
    <cellStyle name="20% - Accent3 5 4" xfId="177"/>
    <cellStyle name="20% - Accent3 5 5" xfId="178"/>
    <cellStyle name="20% - Accent3 6" xfId="179"/>
    <cellStyle name="20% - Accent3 6 2" xfId="180"/>
    <cellStyle name="20% - Accent3 6 3" xfId="181"/>
    <cellStyle name="20% - Accent3 6 4" xfId="182"/>
    <cellStyle name="20% - Accent3 6 5" xfId="183"/>
    <cellStyle name="20% - Accent3 7" xfId="184"/>
    <cellStyle name="20% - Accent3 7 2" xfId="185"/>
    <cellStyle name="20% - Accent3 7 3" xfId="186"/>
    <cellStyle name="20% - Accent3 7 4" xfId="187"/>
    <cellStyle name="20% - Accent3 7 5" xfId="188"/>
    <cellStyle name="20% - Accent3 8" xfId="189"/>
    <cellStyle name="20% - Accent3 8 2" xfId="190"/>
    <cellStyle name="20% - Accent3 8 3" xfId="191"/>
    <cellStyle name="20% - Accent3 8 4" xfId="192"/>
    <cellStyle name="20% - Accent3 8 5" xfId="193"/>
    <cellStyle name="20% - Accent3 9" xfId="194"/>
    <cellStyle name="20% - Accent3 9 2" xfId="195"/>
    <cellStyle name="20% - Accent3 9 3" xfId="196"/>
    <cellStyle name="20% - Accent3 9 4" xfId="197"/>
    <cellStyle name="20% - Accent3 9 5" xfId="198"/>
    <cellStyle name="20% - Accent4 10" xfId="199"/>
    <cellStyle name="20% - Accent4 11" xfId="200"/>
    <cellStyle name="20% - Accent4 12" xfId="201"/>
    <cellStyle name="20% - Accent4 13" xfId="202"/>
    <cellStyle name="20% - Accent4 14" xfId="203"/>
    <cellStyle name="20% - Accent4 15" xfId="204"/>
    <cellStyle name="20% - Accent4 2" xfId="205"/>
    <cellStyle name="20% - Accent4 2 2" xfId="206"/>
    <cellStyle name="20% - Accent4 2 3" xfId="207"/>
    <cellStyle name="20% - Accent4 2 4" xfId="208"/>
    <cellStyle name="20% - Accent4 2 5" xfId="209"/>
    <cellStyle name="20% - Accent4 3" xfId="210"/>
    <cellStyle name="20% - Accent4 3 2" xfId="211"/>
    <cellStyle name="20% - Accent4 3 3" xfId="212"/>
    <cellStyle name="20% - Accent4 3 4" xfId="213"/>
    <cellStyle name="20% - Accent4 3 5" xfId="214"/>
    <cellStyle name="20% - Accent4 4" xfId="215"/>
    <cellStyle name="20% - Accent4 4 2" xfId="216"/>
    <cellStyle name="20% - Accent4 4 3" xfId="217"/>
    <cellStyle name="20% - Accent4 4 4" xfId="218"/>
    <cellStyle name="20% - Accent4 4 5" xfId="219"/>
    <cellStyle name="20% - Accent4 5" xfId="220"/>
    <cellStyle name="20% - Accent4 5 2" xfId="221"/>
    <cellStyle name="20% - Accent4 5 3" xfId="222"/>
    <cellStyle name="20% - Accent4 5 4" xfId="223"/>
    <cellStyle name="20% - Accent4 5 5" xfId="224"/>
    <cellStyle name="20% - Accent4 6" xfId="225"/>
    <cellStyle name="20% - Accent4 6 2" xfId="226"/>
    <cellStyle name="20% - Accent4 6 3" xfId="227"/>
    <cellStyle name="20% - Accent4 6 4" xfId="228"/>
    <cellStyle name="20% - Accent4 6 5" xfId="229"/>
    <cellStyle name="20% - Accent4 7" xfId="230"/>
    <cellStyle name="20% - Accent4 7 2" xfId="231"/>
    <cellStyle name="20% - Accent4 7 3" xfId="232"/>
    <cellStyle name="20% - Accent4 7 4" xfId="233"/>
    <cellStyle name="20% - Accent4 7 5" xfId="234"/>
    <cellStyle name="20% - Accent4 8" xfId="235"/>
    <cellStyle name="20% - Accent4 8 2" xfId="236"/>
    <cellStyle name="20% - Accent4 8 3" xfId="237"/>
    <cellStyle name="20% - Accent4 8 4" xfId="238"/>
    <cellStyle name="20% - Accent4 8 5" xfId="239"/>
    <cellStyle name="20% - Accent4 9" xfId="240"/>
    <cellStyle name="20% - Accent4 9 2" xfId="241"/>
    <cellStyle name="20% - Accent4 9 3" xfId="242"/>
    <cellStyle name="20% - Accent4 9 4" xfId="243"/>
    <cellStyle name="20% - Accent4 9 5" xfId="244"/>
    <cellStyle name="20% - Accent5 10" xfId="245"/>
    <cellStyle name="20% - Accent5 11" xfId="246"/>
    <cellStyle name="20% - Accent5 12" xfId="247"/>
    <cellStyle name="20% - Accent5 13" xfId="248"/>
    <cellStyle name="20% - Accent5 14" xfId="249"/>
    <cellStyle name="20% - Accent5 15" xfId="250"/>
    <cellStyle name="20% - Accent5 2" xfId="251"/>
    <cellStyle name="20% - Accent5 2 2" xfId="252"/>
    <cellStyle name="20% - Accent5 2 3" xfId="253"/>
    <cellStyle name="20% - Accent5 2 4" xfId="254"/>
    <cellStyle name="20% - Accent5 2 5" xfId="255"/>
    <cellStyle name="20% - Accent5 3" xfId="256"/>
    <cellStyle name="20% - Accent5 3 2" xfId="257"/>
    <cellStyle name="20% - Accent5 3 3" xfId="258"/>
    <cellStyle name="20% - Accent5 3 4" xfId="259"/>
    <cellStyle name="20% - Accent5 3 5" xfId="260"/>
    <cellStyle name="20% - Accent5 4" xfId="261"/>
    <cellStyle name="20% - Accent5 4 2" xfId="262"/>
    <cellStyle name="20% - Accent5 4 3" xfId="263"/>
    <cellStyle name="20% - Accent5 4 4" xfId="264"/>
    <cellStyle name="20% - Accent5 4 5" xfId="265"/>
    <cellStyle name="20% - Accent5 5" xfId="266"/>
    <cellStyle name="20% - Accent5 5 2" xfId="267"/>
    <cellStyle name="20% - Accent5 5 3" xfId="268"/>
    <cellStyle name="20% - Accent5 5 4" xfId="269"/>
    <cellStyle name="20% - Accent5 5 5" xfId="270"/>
    <cellStyle name="20% - Accent5 6" xfId="271"/>
    <cellStyle name="20% - Accent5 6 2" xfId="272"/>
    <cellStyle name="20% - Accent5 6 3" xfId="273"/>
    <cellStyle name="20% - Accent5 6 4" xfId="274"/>
    <cellStyle name="20% - Accent5 6 5" xfId="275"/>
    <cellStyle name="20% - Accent5 7" xfId="276"/>
    <cellStyle name="20% - Accent5 7 2" xfId="277"/>
    <cellStyle name="20% - Accent5 7 3" xfId="278"/>
    <cellStyle name="20% - Accent5 7 4" xfId="279"/>
    <cellStyle name="20% - Accent5 7 5" xfId="280"/>
    <cellStyle name="20% - Accent5 8" xfId="281"/>
    <cellStyle name="20% - Accent5 8 2" xfId="282"/>
    <cellStyle name="20% - Accent5 8 3" xfId="283"/>
    <cellStyle name="20% - Accent5 8 4" xfId="284"/>
    <cellStyle name="20% - Accent5 8 5" xfId="285"/>
    <cellStyle name="20% - Accent5 9" xfId="286"/>
    <cellStyle name="20% - Accent5 9 2" xfId="287"/>
    <cellStyle name="20% - Accent5 9 3" xfId="288"/>
    <cellStyle name="20% - Accent5 9 4" xfId="289"/>
    <cellStyle name="20% - Accent5 9 5" xfId="290"/>
    <cellStyle name="20% - Accent6 10" xfId="291"/>
    <cellStyle name="20% - Accent6 11" xfId="292"/>
    <cellStyle name="20% - Accent6 12" xfId="293"/>
    <cellStyle name="20% - Accent6 13" xfId="294"/>
    <cellStyle name="20% - Accent6 14" xfId="295"/>
    <cellStyle name="20% - Accent6 15" xfId="296"/>
    <cellStyle name="20% - Accent6 2" xfId="297"/>
    <cellStyle name="20% - Accent6 2 2" xfId="298"/>
    <cellStyle name="20% - Accent6 2 3" xfId="299"/>
    <cellStyle name="20% - Accent6 2 4" xfId="300"/>
    <cellStyle name="20% - Accent6 2 5" xfId="301"/>
    <cellStyle name="20% - Accent6 3" xfId="302"/>
    <cellStyle name="20% - Accent6 3 2" xfId="303"/>
    <cellStyle name="20% - Accent6 3 3" xfId="304"/>
    <cellStyle name="20% - Accent6 3 4" xfId="305"/>
    <cellStyle name="20% - Accent6 3 5" xfId="306"/>
    <cellStyle name="20% - Accent6 4" xfId="307"/>
    <cellStyle name="20% - Accent6 4 2" xfId="308"/>
    <cellStyle name="20% - Accent6 4 3" xfId="309"/>
    <cellStyle name="20% - Accent6 4 4" xfId="310"/>
    <cellStyle name="20% - Accent6 4 5" xfId="311"/>
    <cellStyle name="20% - Accent6 5" xfId="312"/>
    <cellStyle name="20% - Accent6 5 2" xfId="313"/>
    <cellStyle name="20% - Accent6 5 3" xfId="314"/>
    <cellStyle name="20% - Accent6 5 4" xfId="315"/>
    <cellStyle name="20% - Accent6 5 5" xfId="316"/>
    <cellStyle name="20% - Accent6 6" xfId="317"/>
    <cellStyle name="20% - Accent6 6 2" xfId="318"/>
    <cellStyle name="20% - Accent6 6 3" xfId="319"/>
    <cellStyle name="20% - Accent6 6 4" xfId="320"/>
    <cellStyle name="20% - Accent6 6 5" xfId="321"/>
    <cellStyle name="20% - Accent6 7" xfId="322"/>
    <cellStyle name="20% - Accent6 7 2" xfId="323"/>
    <cellStyle name="20% - Accent6 7 3" xfId="324"/>
    <cellStyle name="20% - Accent6 7 4" xfId="325"/>
    <cellStyle name="20% - Accent6 7 5" xfId="326"/>
    <cellStyle name="20% - Accent6 8" xfId="327"/>
    <cellStyle name="20% - Accent6 8 2" xfId="328"/>
    <cellStyle name="20% - Accent6 8 3" xfId="329"/>
    <cellStyle name="20% - Accent6 8 4" xfId="330"/>
    <cellStyle name="20% - Accent6 8 5" xfId="331"/>
    <cellStyle name="20% - Accent6 9" xfId="332"/>
    <cellStyle name="20% - Accent6 9 2" xfId="333"/>
    <cellStyle name="20% - Accent6 9 3" xfId="334"/>
    <cellStyle name="20% - Accent6 9 4" xfId="335"/>
    <cellStyle name="20% - Accent6 9 5" xfId="336"/>
    <cellStyle name="40% - Accent1 10" xfId="337"/>
    <cellStyle name="40% - Accent1 11" xfId="338"/>
    <cellStyle name="40% - Accent1 12" xfId="339"/>
    <cellStyle name="40% - Accent1 13" xfId="340"/>
    <cellStyle name="40% - Accent1 14" xfId="341"/>
    <cellStyle name="40% - Accent1 15" xfId="342"/>
    <cellStyle name="40% - Accent1 2" xfId="343"/>
    <cellStyle name="40% - Accent1 2 2" xfId="344"/>
    <cellStyle name="40% - Accent1 2 3" xfId="345"/>
    <cellStyle name="40% - Accent1 2 4" xfId="346"/>
    <cellStyle name="40% - Accent1 2 5" xfId="347"/>
    <cellStyle name="40% - Accent1 3" xfId="348"/>
    <cellStyle name="40% - Accent1 3 2" xfId="349"/>
    <cellStyle name="40% - Accent1 3 3" xfId="350"/>
    <cellStyle name="40% - Accent1 3 4" xfId="351"/>
    <cellStyle name="40% - Accent1 3 5" xfId="352"/>
    <cellStyle name="40% - Accent1 4" xfId="353"/>
    <cellStyle name="40% - Accent1 4 2" xfId="354"/>
    <cellStyle name="40% - Accent1 4 3" xfId="355"/>
    <cellStyle name="40% - Accent1 4 4" xfId="356"/>
    <cellStyle name="40% - Accent1 4 5" xfId="357"/>
    <cellStyle name="40% - Accent1 5" xfId="358"/>
    <cellStyle name="40% - Accent1 5 2" xfId="359"/>
    <cellStyle name="40% - Accent1 5 3" xfId="360"/>
    <cellStyle name="40% - Accent1 5 4" xfId="361"/>
    <cellStyle name="40% - Accent1 5 5" xfId="362"/>
    <cellStyle name="40% - Accent1 6" xfId="363"/>
    <cellStyle name="40% - Accent1 6 2" xfId="364"/>
    <cellStyle name="40% - Accent1 6 3" xfId="365"/>
    <cellStyle name="40% - Accent1 6 4" xfId="366"/>
    <cellStyle name="40% - Accent1 6 5" xfId="367"/>
    <cellStyle name="40% - Accent1 7" xfId="368"/>
    <cellStyle name="40% - Accent1 7 2" xfId="369"/>
    <cellStyle name="40% - Accent1 7 3" xfId="370"/>
    <cellStyle name="40% - Accent1 7 4" xfId="371"/>
    <cellStyle name="40% - Accent1 7 5" xfId="372"/>
    <cellStyle name="40% - Accent1 8" xfId="373"/>
    <cellStyle name="40% - Accent1 8 2" xfId="374"/>
    <cellStyle name="40% - Accent1 8 3" xfId="375"/>
    <cellStyle name="40% - Accent1 8 4" xfId="376"/>
    <cellStyle name="40% - Accent1 8 5" xfId="377"/>
    <cellStyle name="40% - Accent1 9" xfId="378"/>
    <cellStyle name="40% - Accent1 9 2" xfId="379"/>
    <cellStyle name="40% - Accent1 9 3" xfId="380"/>
    <cellStyle name="40% - Accent1 9 4" xfId="381"/>
    <cellStyle name="40% - Accent1 9 5" xfId="382"/>
    <cellStyle name="40% - Accent2 10" xfId="383"/>
    <cellStyle name="40% - Accent2 11" xfId="384"/>
    <cellStyle name="40% - Accent2 12" xfId="385"/>
    <cellStyle name="40% - Accent2 13" xfId="386"/>
    <cellStyle name="40% - Accent2 14" xfId="387"/>
    <cellStyle name="40% - Accent2 15" xfId="388"/>
    <cellStyle name="40% - Accent2 2" xfId="389"/>
    <cellStyle name="40% - Accent2 2 2" xfId="390"/>
    <cellStyle name="40% - Accent2 2 3" xfId="391"/>
    <cellStyle name="40% - Accent2 2 4" xfId="392"/>
    <cellStyle name="40% - Accent2 2 5" xfId="393"/>
    <cellStyle name="40% - Accent2 3" xfId="394"/>
    <cellStyle name="40% - Accent2 3 2" xfId="395"/>
    <cellStyle name="40% - Accent2 3 3" xfId="396"/>
    <cellStyle name="40% - Accent2 3 4" xfId="397"/>
    <cellStyle name="40% - Accent2 3 5" xfId="398"/>
    <cellStyle name="40% - Accent2 4" xfId="399"/>
    <cellStyle name="40% - Accent2 4 2" xfId="400"/>
    <cellStyle name="40% - Accent2 4 3" xfId="401"/>
    <cellStyle name="40% - Accent2 4 4" xfId="402"/>
    <cellStyle name="40% - Accent2 4 5" xfId="403"/>
    <cellStyle name="40% - Accent2 5" xfId="404"/>
    <cellStyle name="40% - Accent2 5 2" xfId="405"/>
    <cellStyle name="40% - Accent2 5 3" xfId="406"/>
    <cellStyle name="40% - Accent2 5 4" xfId="407"/>
    <cellStyle name="40% - Accent2 5 5" xfId="408"/>
    <cellStyle name="40% - Accent2 6" xfId="409"/>
    <cellStyle name="40% - Accent2 6 2" xfId="410"/>
    <cellStyle name="40% - Accent2 6 3" xfId="411"/>
    <cellStyle name="40% - Accent2 6 4" xfId="412"/>
    <cellStyle name="40% - Accent2 6 5" xfId="413"/>
    <cellStyle name="40% - Accent2 7" xfId="414"/>
    <cellStyle name="40% - Accent2 7 2" xfId="415"/>
    <cellStyle name="40% - Accent2 7 3" xfId="416"/>
    <cellStyle name="40% - Accent2 7 4" xfId="417"/>
    <cellStyle name="40% - Accent2 7 5" xfId="418"/>
    <cellStyle name="40% - Accent2 8" xfId="419"/>
    <cellStyle name="40% - Accent2 8 2" xfId="420"/>
    <cellStyle name="40% - Accent2 8 3" xfId="421"/>
    <cellStyle name="40% - Accent2 8 4" xfId="422"/>
    <cellStyle name="40% - Accent2 8 5" xfId="423"/>
    <cellStyle name="40% - Accent2 9" xfId="424"/>
    <cellStyle name="40% - Accent2 9 2" xfId="425"/>
    <cellStyle name="40% - Accent2 9 3" xfId="426"/>
    <cellStyle name="40% - Accent2 9 4" xfId="427"/>
    <cellStyle name="40% - Accent2 9 5" xfId="428"/>
    <cellStyle name="40% - Accent3 10" xfId="429"/>
    <cellStyle name="40% - Accent3 11" xfId="430"/>
    <cellStyle name="40% - Accent3 12" xfId="431"/>
    <cellStyle name="40% - Accent3 13" xfId="432"/>
    <cellStyle name="40% - Accent3 14" xfId="433"/>
    <cellStyle name="40% - Accent3 15" xfId="434"/>
    <cellStyle name="40% - Accent3 2" xfId="435"/>
    <cellStyle name="40% - Accent3 2 2" xfId="436"/>
    <cellStyle name="40% - Accent3 2 3" xfId="437"/>
    <cellStyle name="40% - Accent3 2 4" xfId="438"/>
    <cellStyle name="40% - Accent3 2 5" xfId="439"/>
    <cellStyle name="40% - Accent3 3" xfId="440"/>
    <cellStyle name="40% - Accent3 3 2" xfId="441"/>
    <cellStyle name="40% - Accent3 3 3" xfId="442"/>
    <cellStyle name="40% - Accent3 3 4" xfId="443"/>
    <cellStyle name="40% - Accent3 3 5" xfId="444"/>
    <cellStyle name="40% - Accent3 4" xfId="445"/>
    <cellStyle name="40% - Accent3 4 2" xfId="446"/>
    <cellStyle name="40% - Accent3 4 3" xfId="447"/>
    <cellStyle name="40% - Accent3 4 4" xfId="448"/>
    <cellStyle name="40% - Accent3 4 5" xfId="449"/>
    <cellStyle name="40% - Accent3 5" xfId="450"/>
    <cellStyle name="40% - Accent3 5 2" xfId="451"/>
    <cellStyle name="40% - Accent3 5 3" xfId="452"/>
    <cellStyle name="40% - Accent3 5 4" xfId="453"/>
    <cellStyle name="40% - Accent3 5 5" xfId="454"/>
    <cellStyle name="40% - Accent3 6" xfId="455"/>
    <cellStyle name="40% - Accent3 6 2" xfId="456"/>
    <cellStyle name="40% - Accent3 6 3" xfId="457"/>
    <cellStyle name="40% - Accent3 6 4" xfId="458"/>
    <cellStyle name="40% - Accent3 6 5" xfId="459"/>
    <cellStyle name="40% - Accent3 7" xfId="460"/>
    <cellStyle name="40% - Accent3 7 2" xfId="461"/>
    <cellStyle name="40% - Accent3 7 3" xfId="462"/>
    <cellStyle name="40% - Accent3 7 4" xfId="463"/>
    <cellStyle name="40% - Accent3 7 5" xfId="464"/>
    <cellStyle name="40% - Accent3 8" xfId="465"/>
    <cellStyle name="40% - Accent3 8 2" xfId="466"/>
    <cellStyle name="40% - Accent3 8 3" xfId="467"/>
    <cellStyle name="40% - Accent3 8 4" xfId="468"/>
    <cellStyle name="40% - Accent3 8 5" xfId="469"/>
    <cellStyle name="40% - Accent3 9" xfId="470"/>
    <cellStyle name="40% - Accent3 9 2" xfId="471"/>
    <cellStyle name="40% - Accent3 9 3" xfId="472"/>
    <cellStyle name="40% - Accent3 9 4" xfId="473"/>
    <cellStyle name="40% - Accent3 9 5" xfId="474"/>
    <cellStyle name="40% - Accent4 10" xfId="475"/>
    <cellStyle name="40% - Accent4 11" xfId="476"/>
    <cellStyle name="40% - Accent4 12" xfId="477"/>
    <cellStyle name="40% - Accent4 13" xfId="478"/>
    <cellStyle name="40% - Accent4 14" xfId="479"/>
    <cellStyle name="40% - Accent4 15" xfId="480"/>
    <cellStyle name="40% - Accent4 2" xfId="481"/>
    <cellStyle name="40% - Accent4 2 2" xfId="482"/>
    <cellStyle name="40% - Accent4 2 3" xfId="483"/>
    <cellStyle name="40% - Accent4 2 4" xfId="484"/>
    <cellStyle name="40% - Accent4 2 5" xfId="485"/>
    <cellStyle name="40% - Accent4 3" xfId="486"/>
    <cellStyle name="40% - Accent4 3 2" xfId="487"/>
    <cellStyle name="40% - Accent4 3 3" xfId="488"/>
    <cellStyle name="40% - Accent4 3 4" xfId="489"/>
    <cellStyle name="40% - Accent4 3 5" xfId="490"/>
    <cellStyle name="40% - Accent4 4" xfId="491"/>
    <cellStyle name="40% - Accent4 4 2" xfId="492"/>
    <cellStyle name="40% - Accent4 4 3" xfId="493"/>
    <cellStyle name="40% - Accent4 4 4" xfId="494"/>
    <cellStyle name="40% - Accent4 4 5" xfId="495"/>
    <cellStyle name="40% - Accent4 5" xfId="496"/>
    <cellStyle name="40% - Accent4 5 2" xfId="497"/>
    <cellStyle name="40% - Accent4 5 3" xfId="498"/>
    <cellStyle name="40% - Accent4 5 4" xfId="499"/>
    <cellStyle name="40% - Accent4 5 5" xfId="500"/>
    <cellStyle name="40% - Accent4 6" xfId="501"/>
    <cellStyle name="40% - Accent4 6 2" xfId="502"/>
    <cellStyle name="40% - Accent4 6 3" xfId="503"/>
    <cellStyle name="40% - Accent4 6 4" xfId="504"/>
    <cellStyle name="40% - Accent4 6 5" xfId="505"/>
    <cellStyle name="40% - Accent4 7" xfId="506"/>
    <cellStyle name="40% - Accent4 7 2" xfId="507"/>
    <cellStyle name="40% - Accent4 7 3" xfId="508"/>
    <cellStyle name="40% - Accent4 7 4" xfId="509"/>
    <cellStyle name="40% - Accent4 7 5" xfId="510"/>
    <cellStyle name="40% - Accent4 8" xfId="511"/>
    <cellStyle name="40% - Accent4 8 2" xfId="512"/>
    <cellStyle name="40% - Accent4 8 3" xfId="513"/>
    <cellStyle name="40% - Accent4 8 4" xfId="514"/>
    <cellStyle name="40% - Accent4 8 5" xfId="515"/>
    <cellStyle name="40% - Accent4 9" xfId="516"/>
    <cellStyle name="40% - Accent4 9 2" xfId="517"/>
    <cellStyle name="40% - Accent4 9 3" xfId="518"/>
    <cellStyle name="40% - Accent4 9 4" xfId="519"/>
    <cellStyle name="40% - Accent4 9 5" xfId="520"/>
    <cellStyle name="40% - Accent5 10" xfId="521"/>
    <cellStyle name="40% - Accent5 11" xfId="522"/>
    <cellStyle name="40% - Accent5 12" xfId="523"/>
    <cellStyle name="40% - Accent5 13" xfId="524"/>
    <cellStyle name="40% - Accent5 14" xfId="525"/>
    <cellStyle name="40% - Accent5 15" xfId="526"/>
    <cellStyle name="40% - Accent5 2" xfId="527"/>
    <cellStyle name="40% - Accent5 2 2" xfId="528"/>
    <cellStyle name="40% - Accent5 2 3" xfId="529"/>
    <cellStyle name="40% - Accent5 2 4" xfId="530"/>
    <cellStyle name="40% - Accent5 2 5" xfId="531"/>
    <cellStyle name="40% - Accent5 3" xfId="532"/>
    <cellStyle name="40% - Accent5 3 2" xfId="533"/>
    <cellStyle name="40% - Accent5 3 3" xfId="534"/>
    <cellStyle name="40% - Accent5 3 4" xfId="535"/>
    <cellStyle name="40% - Accent5 3 5" xfId="536"/>
    <cellStyle name="40% - Accent5 4" xfId="537"/>
    <cellStyle name="40% - Accent5 4 2" xfId="538"/>
    <cellStyle name="40% - Accent5 4 3" xfId="539"/>
    <cellStyle name="40% - Accent5 4 4" xfId="540"/>
    <cellStyle name="40% - Accent5 4 5" xfId="541"/>
    <cellStyle name="40% - Accent5 5" xfId="542"/>
    <cellStyle name="40% - Accent5 5 2" xfId="543"/>
    <cellStyle name="40% - Accent5 5 3" xfId="544"/>
    <cellStyle name="40% - Accent5 5 4" xfId="545"/>
    <cellStyle name="40% - Accent5 5 5" xfId="546"/>
    <cellStyle name="40% - Accent5 6" xfId="547"/>
    <cellStyle name="40% - Accent5 6 2" xfId="548"/>
    <cellStyle name="40% - Accent5 6 3" xfId="549"/>
    <cellStyle name="40% - Accent5 6 4" xfId="550"/>
    <cellStyle name="40% - Accent5 6 5" xfId="551"/>
    <cellStyle name="40% - Accent5 7" xfId="552"/>
    <cellStyle name="40% - Accent5 7 2" xfId="553"/>
    <cellStyle name="40% - Accent5 7 3" xfId="554"/>
    <cellStyle name="40% - Accent5 7 4" xfId="555"/>
    <cellStyle name="40% - Accent5 7 5" xfId="556"/>
    <cellStyle name="40% - Accent5 8" xfId="557"/>
    <cellStyle name="40% - Accent5 8 2" xfId="558"/>
    <cellStyle name="40% - Accent5 8 3" xfId="559"/>
    <cellStyle name="40% - Accent5 8 4" xfId="560"/>
    <cellStyle name="40% - Accent5 8 5" xfId="561"/>
    <cellStyle name="40% - Accent5 9" xfId="562"/>
    <cellStyle name="40% - Accent5 9 2" xfId="563"/>
    <cellStyle name="40% - Accent5 9 3" xfId="564"/>
    <cellStyle name="40% - Accent5 9 4" xfId="565"/>
    <cellStyle name="40% - Accent5 9 5" xfId="566"/>
    <cellStyle name="40% - Accent6 10" xfId="567"/>
    <cellStyle name="40% - Accent6 11" xfId="568"/>
    <cellStyle name="40% - Accent6 12" xfId="569"/>
    <cellStyle name="40% - Accent6 13" xfId="570"/>
    <cellStyle name="40% - Accent6 14" xfId="571"/>
    <cellStyle name="40% - Accent6 15" xfId="572"/>
    <cellStyle name="40% - Accent6 2" xfId="573"/>
    <cellStyle name="40% - Accent6 2 2" xfId="574"/>
    <cellStyle name="40% - Accent6 2 3" xfId="575"/>
    <cellStyle name="40% - Accent6 2 4" xfId="576"/>
    <cellStyle name="40% - Accent6 2 5" xfId="577"/>
    <cellStyle name="40% - Accent6 3" xfId="578"/>
    <cellStyle name="40% - Accent6 3 2" xfId="579"/>
    <cellStyle name="40% - Accent6 3 3" xfId="580"/>
    <cellStyle name="40% - Accent6 3 4" xfId="581"/>
    <cellStyle name="40% - Accent6 3 5" xfId="582"/>
    <cellStyle name="40% - Accent6 4" xfId="583"/>
    <cellStyle name="40% - Accent6 4 2" xfId="584"/>
    <cellStyle name="40% - Accent6 4 3" xfId="585"/>
    <cellStyle name="40% - Accent6 4 4" xfId="586"/>
    <cellStyle name="40% - Accent6 4 5" xfId="587"/>
    <cellStyle name="40% - Accent6 5" xfId="588"/>
    <cellStyle name="40% - Accent6 5 2" xfId="589"/>
    <cellStyle name="40% - Accent6 5 3" xfId="590"/>
    <cellStyle name="40% - Accent6 5 4" xfId="591"/>
    <cellStyle name="40% - Accent6 5 5" xfId="592"/>
    <cellStyle name="40% - Accent6 6" xfId="593"/>
    <cellStyle name="40% - Accent6 6 2" xfId="594"/>
    <cellStyle name="40% - Accent6 6 3" xfId="595"/>
    <cellStyle name="40% - Accent6 6 4" xfId="596"/>
    <cellStyle name="40% - Accent6 6 5" xfId="597"/>
    <cellStyle name="40% - Accent6 7" xfId="598"/>
    <cellStyle name="40% - Accent6 7 2" xfId="599"/>
    <cellStyle name="40% - Accent6 7 3" xfId="600"/>
    <cellStyle name="40% - Accent6 7 4" xfId="601"/>
    <cellStyle name="40% - Accent6 7 5" xfId="602"/>
    <cellStyle name="40% - Accent6 8" xfId="603"/>
    <cellStyle name="40% - Accent6 8 2" xfId="604"/>
    <cellStyle name="40% - Accent6 8 3" xfId="605"/>
    <cellStyle name="40% - Accent6 8 4" xfId="606"/>
    <cellStyle name="40% - Accent6 8 5" xfId="607"/>
    <cellStyle name="40% - Accent6 9" xfId="608"/>
    <cellStyle name="40% - Accent6 9 2" xfId="609"/>
    <cellStyle name="40% - Accent6 9 3" xfId="610"/>
    <cellStyle name="40% - Accent6 9 4" xfId="611"/>
    <cellStyle name="40% - Accent6 9 5" xfId="612"/>
    <cellStyle name="60% - Accent1 10" xfId="613"/>
    <cellStyle name="60% - Accent1 11" xfId="614"/>
    <cellStyle name="60% - Accent1 12" xfId="615"/>
    <cellStyle name="60% - Accent1 13" xfId="616"/>
    <cellStyle name="60% - Accent1 14" xfId="617"/>
    <cellStyle name="60% - Accent1 15" xfId="618"/>
    <cellStyle name="60% - Accent1 2" xfId="619"/>
    <cellStyle name="60% - Accent1 2 2" xfId="620"/>
    <cellStyle name="60% - Accent1 2 3" xfId="621"/>
    <cellStyle name="60% - Accent1 2 4" xfId="622"/>
    <cellStyle name="60% - Accent1 2 5" xfId="623"/>
    <cellStyle name="60% - Accent1 3" xfId="624"/>
    <cellStyle name="60% - Accent1 3 2" xfId="625"/>
    <cellStyle name="60% - Accent1 3 3" xfId="626"/>
    <cellStyle name="60% - Accent1 3 4" xfId="627"/>
    <cellStyle name="60% - Accent1 3 5" xfId="628"/>
    <cellStyle name="60% - Accent1 4" xfId="629"/>
    <cellStyle name="60% - Accent1 4 2" xfId="630"/>
    <cellStyle name="60% - Accent1 4 3" xfId="631"/>
    <cellStyle name="60% - Accent1 4 4" xfId="632"/>
    <cellStyle name="60% - Accent1 4 5" xfId="633"/>
    <cellStyle name="60% - Accent1 5" xfId="634"/>
    <cellStyle name="60% - Accent1 5 2" xfId="635"/>
    <cellStyle name="60% - Accent1 5 3" xfId="636"/>
    <cellStyle name="60% - Accent1 5 4" xfId="637"/>
    <cellStyle name="60% - Accent1 5 5" xfId="638"/>
    <cellStyle name="60% - Accent1 6" xfId="639"/>
    <cellStyle name="60% - Accent1 6 2" xfId="640"/>
    <cellStyle name="60% - Accent1 6 3" xfId="641"/>
    <cellStyle name="60% - Accent1 6 4" xfId="642"/>
    <cellStyle name="60% - Accent1 6 5" xfId="643"/>
    <cellStyle name="60% - Accent1 7" xfId="644"/>
    <cellStyle name="60% - Accent1 7 2" xfId="645"/>
    <cellStyle name="60% - Accent1 7 3" xfId="646"/>
    <cellStyle name="60% - Accent1 7 4" xfId="647"/>
    <cellStyle name="60% - Accent1 7 5" xfId="648"/>
    <cellStyle name="60% - Accent1 8" xfId="649"/>
    <cellStyle name="60% - Accent1 8 2" xfId="650"/>
    <cellStyle name="60% - Accent1 8 3" xfId="651"/>
    <cellStyle name="60% - Accent1 8 4" xfId="652"/>
    <cellStyle name="60% - Accent1 8 5" xfId="653"/>
    <cellStyle name="60% - Accent1 9" xfId="654"/>
    <cellStyle name="60% - Accent1 9 2" xfId="655"/>
    <cellStyle name="60% - Accent1 9 3" xfId="656"/>
    <cellStyle name="60% - Accent1 9 4" xfId="657"/>
    <cellStyle name="60% - Accent1 9 5" xfId="658"/>
    <cellStyle name="60% - Accent2 10" xfId="659"/>
    <cellStyle name="60% - Accent2 11" xfId="660"/>
    <cellStyle name="60% - Accent2 12" xfId="661"/>
    <cellStyle name="60% - Accent2 13" xfId="662"/>
    <cellStyle name="60% - Accent2 14" xfId="663"/>
    <cellStyle name="60% - Accent2 15" xfId="664"/>
    <cellStyle name="60% - Accent2 2" xfId="665"/>
    <cellStyle name="60% - Accent2 2 2" xfId="666"/>
    <cellStyle name="60% - Accent2 2 3" xfId="667"/>
    <cellStyle name="60% - Accent2 2 4" xfId="668"/>
    <cellStyle name="60% - Accent2 2 5" xfId="669"/>
    <cellStyle name="60% - Accent2 3" xfId="670"/>
    <cellStyle name="60% - Accent2 3 2" xfId="671"/>
    <cellStyle name="60% - Accent2 3 3" xfId="672"/>
    <cellStyle name="60% - Accent2 3 4" xfId="673"/>
    <cellStyle name="60% - Accent2 3 5" xfId="674"/>
    <cellStyle name="60% - Accent2 4" xfId="675"/>
    <cellStyle name="60% - Accent2 4 2" xfId="676"/>
    <cellStyle name="60% - Accent2 4 3" xfId="677"/>
    <cellStyle name="60% - Accent2 4 4" xfId="678"/>
    <cellStyle name="60% - Accent2 4 5" xfId="679"/>
    <cellStyle name="60% - Accent2 5" xfId="680"/>
    <cellStyle name="60% - Accent2 5 2" xfId="681"/>
    <cellStyle name="60% - Accent2 5 3" xfId="682"/>
    <cellStyle name="60% - Accent2 5 4" xfId="683"/>
    <cellStyle name="60% - Accent2 5 5" xfId="684"/>
    <cellStyle name="60% - Accent2 6" xfId="685"/>
    <cellStyle name="60% - Accent2 6 2" xfId="686"/>
    <cellStyle name="60% - Accent2 6 3" xfId="687"/>
    <cellStyle name="60% - Accent2 6 4" xfId="688"/>
    <cellStyle name="60% - Accent2 6 5" xfId="689"/>
    <cellStyle name="60% - Accent2 7" xfId="690"/>
    <cellStyle name="60% - Accent2 7 2" xfId="691"/>
    <cellStyle name="60% - Accent2 7 3" xfId="692"/>
    <cellStyle name="60% - Accent2 7 4" xfId="693"/>
    <cellStyle name="60% - Accent2 7 5" xfId="694"/>
    <cellStyle name="60% - Accent2 8" xfId="695"/>
    <cellStyle name="60% - Accent2 8 2" xfId="696"/>
    <cellStyle name="60% - Accent2 8 3" xfId="697"/>
    <cellStyle name="60% - Accent2 8 4" xfId="698"/>
    <cellStyle name="60% - Accent2 8 5" xfId="699"/>
    <cellStyle name="60% - Accent2 9" xfId="700"/>
    <cellStyle name="60% - Accent2 9 2" xfId="701"/>
    <cellStyle name="60% - Accent2 9 3" xfId="702"/>
    <cellStyle name="60% - Accent2 9 4" xfId="703"/>
    <cellStyle name="60% - Accent2 9 5" xfId="704"/>
    <cellStyle name="60% - Accent3 10" xfId="705"/>
    <cellStyle name="60% - Accent3 11" xfId="706"/>
    <cellStyle name="60% - Accent3 12" xfId="707"/>
    <cellStyle name="60% - Accent3 13" xfId="708"/>
    <cellStyle name="60% - Accent3 14" xfId="709"/>
    <cellStyle name="60% - Accent3 15" xfId="710"/>
    <cellStyle name="60% - Accent3 2" xfId="711"/>
    <cellStyle name="60% - Accent3 2 2" xfId="712"/>
    <cellStyle name="60% - Accent3 2 3" xfId="713"/>
    <cellStyle name="60% - Accent3 2 4" xfId="714"/>
    <cellStyle name="60% - Accent3 2 5" xfId="715"/>
    <cellStyle name="60% - Accent3 3" xfId="716"/>
    <cellStyle name="60% - Accent3 3 2" xfId="717"/>
    <cellStyle name="60% - Accent3 3 3" xfId="718"/>
    <cellStyle name="60% - Accent3 3 4" xfId="719"/>
    <cellStyle name="60% - Accent3 3 5" xfId="720"/>
    <cellStyle name="60% - Accent3 4" xfId="721"/>
    <cellStyle name="60% - Accent3 4 2" xfId="722"/>
    <cellStyle name="60% - Accent3 4 3" xfId="723"/>
    <cellStyle name="60% - Accent3 4 4" xfId="724"/>
    <cellStyle name="60% - Accent3 4 5" xfId="725"/>
    <cellStyle name="60% - Accent3 5" xfId="726"/>
    <cellStyle name="60% - Accent3 5 2" xfId="727"/>
    <cellStyle name="60% - Accent3 5 3" xfId="728"/>
    <cellStyle name="60% - Accent3 5 4" xfId="729"/>
    <cellStyle name="60% - Accent3 5 5" xfId="730"/>
    <cellStyle name="60% - Accent3 6" xfId="731"/>
    <cellStyle name="60% - Accent3 6 2" xfId="732"/>
    <cellStyle name="60% - Accent3 6 3" xfId="733"/>
    <cellStyle name="60% - Accent3 6 4" xfId="734"/>
    <cellStyle name="60% - Accent3 6 5" xfId="735"/>
    <cellStyle name="60% - Accent3 7" xfId="736"/>
    <cellStyle name="60% - Accent3 7 2" xfId="737"/>
    <cellStyle name="60% - Accent3 7 3" xfId="738"/>
    <cellStyle name="60% - Accent3 7 4" xfId="739"/>
    <cellStyle name="60% - Accent3 7 5" xfId="740"/>
    <cellStyle name="60% - Accent3 8" xfId="741"/>
    <cellStyle name="60% - Accent3 8 2" xfId="742"/>
    <cellStyle name="60% - Accent3 8 3" xfId="743"/>
    <cellStyle name="60% - Accent3 8 4" xfId="744"/>
    <cellStyle name="60% - Accent3 8 5" xfId="745"/>
    <cellStyle name="60% - Accent3 9" xfId="746"/>
    <cellStyle name="60% - Accent3 9 2" xfId="747"/>
    <cellStyle name="60% - Accent3 9 3" xfId="748"/>
    <cellStyle name="60% - Accent3 9 4" xfId="749"/>
    <cellStyle name="60% - Accent3 9 5" xfId="750"/>
    <cellStyle name="60% - Accent4 10" xfId="751"/>
    <cellStyle name="60% - Accent4 11" xfId="752"/>
    <cellStyle name="60% - Accent4 12" xfId="753"/>
    <cellStyle name="60% - Accent4 13" xfId="754"/>
    <cellStyle name="60% - Accent4 14" xfId="755"/>
    <cellStyle name="60% - Accent4 15" xfId="756"/>
    <cellStyle name="60% - Accent4 2" xfId="757"/>
    <cellStyle name="60% - Accent4 2 2" xfId="758"/>
    <cellStyle name="60% - Accent4 2 3" xfId="759"/>
    <cellStyle name="60% - Accent4 2 4" xfId="760"/>
    <cellStyle name="60% - Accent4 2 5" xfId="761"/>
    <cellStyle name="60% - Accent4 3" xfId="762"/>
    <cellStyle name="60% - Accent4 3 2" xfId="763"/>
    <cellStyle name="60% - Accent4 3 3" xfId="764"/>
    <cellStyle name="60% - Accent4 3 4" xfId="765"/>
    <cellStyle name="60% - Accent4 3 5" xfId="766"/>
    <cellStyle name="60% - Accent4 4" xfId="767"/>
    <cellStyle name="60% - Accent4 4 2" xfId="768"/>
    <cellStyle name="60% - Accent4 4 3" xfId="769"/>
    <cellStyle name="60% - Accent4 4 4" xfId="770"/>
    <cellStyle name="60% - Accent4 4 5" xfId="771"/>
    <cellStyle name="60% - Accent4 5" xfId="772"/>
    <cellStyle name="60% - Accent4 5 2" xfId="773"/>
    <cellStyle name="60% - Accent4 5 3" xfId="774"/>
    <cellStyle name="60% - Accent4 5 4" xfId="775"/>
    <cellStyle name="60% - Accent4 5 5" xfId="776"/>
    <cellStyle name="60% - Accent4 6" xfId="777"/>
    <cellStyle name="60% - Accent4 6 2" xfId="778"/>
    <cellStyle name="60% - Accent4 6 3" xfId="779"/>
    <cellStyle name="60% - Accent4 6 4" xfId="780"/>
    <cellStyle name="60% - Accent4 6 5" xfId="781"/>
    <cellStyle name="60% - Accent4 7" xfId="782"/>
    <cellStyle name="60% - Accent4 7 2" xfId="783"/>
    <cellStyle name="60% - Accent4 7 3" xfId="784"/>
    <cellStyle name="60% - Accent4 7 4" xfId="785"/>
    <cellStyle name="60% - Accent4 7 5" xfId="786"/>
    <cellStyle name="60% - Accent4 8" xfId="787"/>
    <cellStyle name="60% - Accent4 8 2" xfId="788"/>
    <cellStyle name="60% - Accent4 8 3" xfId="789"/>
    <cellStyle name="60% - Accent4 8 4" xfId="790"/>
    <cellStyle name="60% - Accent4 8 5" xfId="791"/>
    <cellStyle name="60% - Accent4 9" xfId="792"/>
    <cellStyle name="60% - Accent4 9 2" xfId="793"/>
    <cellStyle name="60% - Accent4 9 3" xfId="794"/>
    <cellStyle name="60% - Accent4 9 4" xfId="795"/>
    <cellStyle name="60% - Accent4 9 5" xfId="796"/>
    <cellStyle name="60% - Accent5 10" xfId="797"/>
    <cellStyle name="60% - Accent5 11" xfId="798"/>
    <cellStyle name="60% - Accent5 12" xfId="799"/>
    <cellStyle name="60% - Accent5 13" xfId="800"/>
    <cellStyle name="60% - Accent5 14" xfId="801"/>
    <cellStyle name="60% - Accent5 15" xfId="802"/>
    <cellStyle name="60% - Accent5 2" xfId="803"/>
    <cellStyle name="60% - Accent5 2 2" xfId="804"/>
    <cellStyle name="60% - Accent5 2 3" xfId="805"/>
    <cellStyle name="60% - Accent5 2 4" xfId="806"/>
    <cellStyle name="60% - Accent5 2 5" xfId="807"/>
    <cellStyle name="60% - Accent5 3" xfId="808"/>
    <cellStyle name="60% - Accent5 3 2" xfId="809"/>
    <cellStyle name="60% - Accent5 3 3" xfId="810"/>
    <cellStyle name="60% - Accent5 3 4" xfId="811"/>
    <cellStyle name="60% - Accent5 3 5" xfId="812"/>
    <cellStyle name="60% - Accent5 4" xfId="813"/>
    <cellStyle name="60% - Accent5 4 2" xfId="814"/>
    <cellStyle name="60% - Accent5 4 3" xfId="815"/>
    <cellStyle name="60% - Accent5 4 4" xfId="816"/>
    <cellStyle name="60% - Accent5 4 5" xfId="817"/>
    <cellStyle name="60% - Accent5 5" xfId="818"/>
    <cellStyle name="60% - Accent5 5 2" xfId="819"/>
    <cellStyle name="60% - Accent5 5 3" xfId="820"/>
    <cellStyle name="60% - Accent5 5 4" xfId="821"/>
    <cellStyle name="60% - Accent5 5 5" xfId="822"/>
    <cellStyle name="60% - Accent5 6" xfId="823"/>
    <cellStyle name="60% - Accent5 6 2" xfId="824"/>
    <cellStyle name="60% - Accent5 6 3" xfId="825"/>
    <cellStyle name="60% - Accent5 6 4" xfId="826"/>
    <cellStyle name="60% - Accent5 6 5" xfId="827"/>
    <cellStyle name="60% - Accent5 7" xfId="828"/>
    <cellStyle name="60% - Accent5 7 2" xfId="829"/>
    <cellStyle name="60% - Accent5 7 3" xfId="830"/>
    <cellStyle name="60% - Accent5 7 4" xfId="831"/>
    <cellStyle name="60% - Accent5 7 5" xfId="832"/>
    <cellStyle name="60% - Accent5 8" xfId="833"/>
    <cellStyle name="60% - Accent5 8 2" xfId="834"/>
    <cellStyle name="60% - Accent5 8 3" xfId="835"/>
    <cellStyle name="60% - Accent5 8 4" xfId="836"/>
    <cellStyle name="60% - Accent5 8 5" xfId="837"/>
    <cellStyle name="60% - Accent5 9" xfId="838"/>
    <cellStyle name="60% - Accent5 9 2" xfId="839"/>
    <cellStyle name="60% - Accent5 9 3" xfId="840"/>
    <cellStyle name="60% - Accent5 9 4" xfId="841"/>
    <cellStyle name="60% - Accent5 9 5" xfId="842"/>
    <cellStyle name="60% - Accent6 10" xfId="843"/>
    <cellStyle name="60% - Accent6 11" xfId="844"/>
    <cellStyle name="60% - Accent6 12" xfId="845"/>
    <cellStyle name="60% - Accent6 13" xfId="846"/>
    <cellStyle name="60% - Accent6 14" xfId="847"/>
    <cellStyle name="60% - Accent6 15" xfId="848"/>
    <cellStyle name="60% - Accent6 2" xfId="849"/>
    <cellStyle name="60% - Accent6 2 2" xfId="850"/>
    <cellStyle name="60% - Accent6 2 3" xfId="851"/>
    <cellStyle name="60% - Accent6 2 4" xfId="852"/>
    <cellStyle name="60% - Accent6 2 5" xfId="853"/>
    <cellStyle name="60% - Accent6 3" xfId="854"/>
    <cellStyle name="60% - Accent6 3 2" xfId="855"/>
    <cellStyle name="60% - Accent6 3 3" xfId="856"/>
    <cellStyle name="60% - Accent6 3 4" xfId="857"/>
    <cellStyle name="60% - Accent6 3 5" xfId="858"/>
    <cellStyle name="60% - Accent6 4" xfId="859"/>
    <cellStyle name="60% - Accent6 4 2" xfId="860"/>
    <cellStyle name="60% - Accent6 4 3" xfId="861"/>
    <cellStyle name="60% - Accent6 4 4" xfId="862"/>
    <cellStyle name="60% - Accent6 4 5" xfId="863"/>
    <cellStyle name="60% - Accent6 5" xfId="864"/>
    <cellStyle name="60% - Accent6 5 2" xfId="865"/>
    <cellStyle name="60% - Accent6 5 3" xfId="866"/>
    <cellStyle name="60% - Accent6 5 4" xfId="867"/>
    <cellStyle name="60% - Accent6 5 5" xfId="868"/>
    <cellStyle name="60% - Accent6 6" xfId="869"/>
    <cellStyle name="60% - Accent6 6 2" xfId="870"/>
    <cellStyle name="60% - Accent6 6 3" xfId="871"/>
    <cellStyle name="60% - Accent6 6 4" xfId="872"/>
    <cellStyle name="60% - Accent6 6 5" xfId="873"/>
    <cellStyle name="60% - Accent6 7" xfId="874"/>
    <cellStyle name="60% - Accent6 7 2" xfId="875"/>
    <cellStyle name="60% - Accent6 7 3" xfId="876"/>
    <cellStyle name="60% - Accent6 7 4" xfId="877"/>
    <cellStyle name="60% - Accent6 7 5" xfId="878"/>
    <cellStyle name="60% - Accent6 8" xfId="879"/>
    <cellStyle name="60% - Accent6 8 2" xfId="880"/>
    <cellStyle name="60% - Accent6 8 3" xfId="881"/>
    <cellStyle name="60% - Accent6 8 4" xfId="882"/>
    <cellStyle name="60% - Accent6 8 5" xfId="883"/>
    <cellStyle name="60% - Accent6 9" xfId="884"/>
    <cellStyle name="60% - Accent6 9 2" xfId="885"/>
    <cellStyle name="60% - Accent6 9 3" xfId="886"/>
    <cellStyle name="60% - Accent6 9 4" xfId="887"/>
    <cellStyle name="60% - Accent6 9 5" xfId="888"/>
    <cellStyle name="Accent1 10" xfId="889"/>
    <cellStyle name="Accent1 11" xfId="890"/>
    <cellStyle name="Accent1 12" xfId="891"/>
    <cellStyle name="Accent1 13" xfId="892"/>
    <cellStyle name="Accent1 14" xfId="893"/>
    <cellStyle name="Accent1 15" xfId="894"/>
    <cellStyle name="Accent1 2" xfId="895"/>
    <cellStyle name="Accent1 2 2" xfId="896"/>
    <cellStyle name="Accent1 2 3" xfId="897"/>
    <cellStyle name="Accent1 2 4" xfId="898"/>
    <cellStyle name="Accent1 2 5" xfId="899"/>
    <cellStyle name="Accent1 3" xfId="900"/>
    <cellStyle name="Accent1 3 2" xfId="901"/>
    <cellStyle name="Accent1 3 3" xfId="902"/>
    <cellStyle name="Accent1 3 4" xfId="903"/>
    <cellStyle name="Accent1 3 5" xfId="904"/>
    <cellStyle name="Accent1 4" xfId="905"/>
    <cellStyle name="Accent1 4 2" xfId="906"/>
    <cellStyle name="Accent1 4 3" xfId="907"/>
    <cellStyle name="Accent1 4 4" xfId="908"/>
    <cellStyle name="Accent1 4 5" xfId="909"/>
    <cellStyle name="Accent1 5" xfId="910"/>
    <cellStyle name="Accent1 5 2" xfId="911"/>
    <cellStyle name="Accent1 5 3" xfId="912"/>
    <cellStyle name="Accent1 5 4" xfId="913"/>
    <cellStyle name="Accent1 5 5" xfId="914"/>
    <cellStyle name="Accent1 6" xfId="915"/>
    <cellStyle name="Accent1 6 2" xfId="916"/>
    <cellStyle name="Accent1 6 3" xfId="917"/>
    <cellStyle name="Accent1 6 4" xfId="918"/>
    <cellStyle name="Accent1 6 5" xfId="919"/>
    <cellStyle name="Accent1 7" xfId="920"/>
    <cellStyle name="Accent1 7 2" xfId="921"/>
    <cellStyle name="Accent1 7 3" xfId="922"/>
    <cellStyle name="Accent1 7 4" xfId="923"/>
    <cellStyle name="Accent1 7 5" xfId="924"/>
    <cellStyle name="Accent1 8" xfId="925"/>
    <cellStyle name="Accent1 8 2" xfId="926"/>
    <cellStyle name="Accent1 8 3" xfId="927"/>
    <cellStyle name="Accent1 8 4" xfId="928"/>
    <cellStyle name="Accent1 8 5" xfId="929"/>
    <cellStyle name="Accent1 9" xfId="930"/>
    <cellStyle name="Accent1 9 2" xfId="931"/>
    <cellStyle name="Accent1 9 3" xfId="932"/>
    <cellStyle name="Accent1 9 4" xfId="933"/>
    <cellStyle name="Accent1 9 5" xfId="934"/>
    <cellStyle name="Accent2 10" xfId="935"/>
    <cellStyle name="Accent2 11" xfId="936"/>
    <cellStyle name="Accent2 12" xfId="937"/>
    <cellStyle name="Accent2 13" xfId="938"/>
    <cellStyle name="Accent2 14" xfId="939"/>
    <cellStyle name="Accent2 15" xfId="940"/>
    <cellStyle name="Accent2 2" xfId="941"/>
    <cellStyle name="Accent2 2 2" xfId="942"/>
    <cellStyle name="Accent2 2 3" xfId="943"/>
    <cellStyle name="Accent2 2 4" xfId="944"/>
    <cellStyle name="Accent2 2 5" xfId="945"/>
    <cellStyle name="Accent2 3" xfId="946"/>
    <cellStyle name="Accent2 3 2" xfId="947"/>
    <cellStyle name="Accent2 3 3" xfId="948"/>
    <cellStyle name="Accent2 3 4" xfId="949"/>
    <cellStyle name="Accent2 3 5" xfId="950"/>
    <cellStyle name="Accent2 4" xfId="951"/>
    <cellStyle name="Accent2 4 2" xfId="952"/>
    <cellStyle name="Accent2 4 3" xfId="953"/>
    <cellStyle name="Accent2 4 4" xfId="954"/>
    <cellStyle name="Accent2 4 5" xfId="955"/>
    <cellStyle name="Accent2 5" xfId="956"/>
    <cellStyle name="Accent2 5 2" xfId="957"/>
    <cellStyle name="Accent2 5 3" xfId="958"/>
    <cellStyle name="Accent2 5 4" xfId="959"/>
    <cellStyle name="Accent2 5 5" xfId="960"/>
    <cellStyle name="Accent2 6" xfId="961"/>
    <cellStyle name="Accent2 6 2" xfId="962"/>
    <cellStyle name="Accent2 6 3" xfId="963"/>
    <cellStyle name="Accent2 6 4" xfId="964"/>
    <cellStyle name="Accent2 6 5" xfId="965"/>
    <cellStyle name="Accent2 7" xfId="966"/>
    <cellStyle name="Accent2 7 2" xfId="967"/>
    <cellStyle name="Accent2 7 3" xfId="968"/>
    <cellStyle name="Accent2 7 4" xfId="969"/>
    <cellStyle name="Accent2 7 5" xfId="970"/>
    <cellStyle name="Accent2 8" xfId="971"/>
    <cellStyle name="Accent2 8 2" xfId="972"/>
    <cellStyle name="Accent2 8 3" xfId="973"/>
    <cellStyle name="Accent2 8 4" xfId="974"/>
    <cellStyle name="Accent2 8 5" xfId="975"/>
    <cellStyle name="Accent2 9" xfId="976"/>
    <cellStyle name="Accent2 9 2" xfId="977"/>
    <cellStyle name="Accent2 9 3" xfId="978"/>
    <cellStyle name="Accent2 9 4" xfId="979"/>
    <cellStyle name="Accent2 9 5" xfId="980"/>
    <cellStyle name="Accent3 10" xfId="981"/>
    <cellStyle name="Accent3 11" xfId="982"/>
    <cellStyle name="Accent3 12" xfId="983"/>
    <cellStyle name="Accent3 13" xfId="984"/>
    <cellStyle name="Accent3 14" xfId="985"/>
    <cellStyle name="Accent3 15" xfId="986"/>
    <cellStyle name="Accent3 2" xfId="987"/>
    <cellStyle name="Accent3 2 2" xfId="988"/>
    <cellStyle name="Accent3 2 3" xfId="989"/>
    <cellStyle name="Accent3 2 4" xfId="990"/>
    <cellStyle name="Accent3 2 5" xfId="991"/>
    <cellStyle name="Accent3 3" xfId="992"/>
    <cellStyle name="Accent3 3 2" xfId="993"/>
    <cellStyle name="Accent3 3 3" xfId="994"/>
    <cellStyle name="Accent3 3 4" xfId="995"/>
    <cellStyle name="Accent3 3 5" xfId="996"/>
    <cellStyle name="Accent3 4" xfId="997"/>
    <cellStyle name="Accent3 4 2" xfId="998"/>
    <cellStyle name="Accent3 4 3" xfId="999"/>
    <cellStyle name="Accent3 4 4" xfId="1000"/>
    <cellStyle name="Accent3 4 5" xfId="1001"/>
    <cellStyle name="Accent3 5" xfId="1002"/>
    <cellStyle name="Accent3 5 2" xfId="1003"/>
    <cellStyle name="Accent3 5 3" xfId="1004"/>
    <cellStyle name="Accent3 5 4" xfId="1005"/>
    <cellStyle name="Accent3 5 5" xfId="1006"/>
    <cellStyle name="Accent3 6" xfId="1007"/>
    <cellStyle name="Accent3 6 2" xfId="1008"/>
    <cellStyle name="Accent3 6 3" xfId="1009"/>
    <cellStyle name="Accent3 6 4" xfId="1010"/>
    <cellStyle name="Accent3 6 5" xfId="1011"/>
    <cellStyle name="Accent3 7" xfId="1012"/>
    <cellStyle name="Accent3 7 2" xfId="1013"/>
    <cellStyle name="Accent3 7 3" xfId="1014"/>
    <cellStyle name="Accent3 7 4" xfId="1015"/>
    <cellStyle name="Accent3 7 5" xfId="1016"/>
    <cellStyle name="Accent3 8" xfId="1017"/>
    <cellStyle name="Accent3 8 2" xfId="1018"/>
    <cellStyle name="Accent3 8 3" xfId="1019"/>
    <cellStyle name="Accent3 8 4" xfId="1020"/>
    <cellStyle name="Accent3 8 5" xfId="1021"/>
    <cellStyle name="Accent3 9" xfId="1022"/>
    <cellStyle name="Accent3 9 2" xfId="1023"/>
    <cellStyle name="Accent3 9 3" xfId="1024"/>
    <cellStyle name="Accent3 9 4" xfId="1025"/>
    <cellStyle name="Accent3 9 5" xfId="1026"/>
    <cellStyle name="Accent4 10" xfId="1027"/>
    <cellStyle name="Accent4 11" xfId="1028"/>
    <cellStyle name="Accent4 12" xfId="1029"/>
    <cellStyle name="Accent4 13" xfId="1030"/>
    <cellStyle name="Accent4 14" xfId="1031"/>
    <cellStyle name="Accent4 15" xfId="1032"/>
    <cellStyle name="Accent4 2" xfId="1033"/>
    <cellStyle name="Accent4 2 2" xfId="1034"/>
    <cellStyle name="Accent4 2 3" xfId="1035"/>
    <cellStyle name="Accent4 2 4" xfId="1036"/>
    <cellStyle name="Accent4 2 5" xfId="1037"/>
    <cellStyle name="Accent4 3" xfId="1038"/>
    <cellStyle name="Accent4 3 2" xfId="1039"/>
    <cellStyle name="Accent4 3 3" xfId="1040"/>
    <cellStyle name="Accent4 3 4" xfId="1041"/>
    <cellStyle name="Accent4 3 5" xfId="1042"/>
    <cellStyle name="Accent4 4" xfId="1043"/>
    <cellStyle name="Accent4 4 2" xfId="1044"/>
    <cellStyle name="Accent4 4 3" xfId="1045"/>
    <cellStyle name="Accent4 4 4" xfId="1046"/>
    <cellStyle name="Accent4 4 5" xfId="1047"/>
    <cellStyle name="Accent4 5" xfId="1048"/>
    <cellStyle name="Accent4 5 2" xfId="1049"/>
    <cellStyle name="Accent4 5 3" xfId="1050"/>
    <cellStyle name="Accent4 5 4" xfId="1051"/>
    <cellStyle name="Accent4 5 5" xfId="1052"/>
    <cellStyle name="Accent4 6" xfId="1053"/>
    <cellStyle name="Accent4 6 2" xfId="1054"/>
    <cellStyle name="Accent4 6 3" xfId="1055"/>
    <cellStyle name="Accent4 6 4" xfId="1056"/>
    <cellStyle name="Accent4 6 5" xfId="1057"/>
    <cellStyle name="Accent4 7" xfId="1058"/>
    <cellStyle name="Accent4 7 2" xfId="1059"/>
    <cellStyle name="Accent4 7 3" xfId="1060"/>
    <cellStyle name="Accent4 7 4" xfId="1061"/>
    <cellStyle name="Accent4 7 5" xfId="1062"/>
    <cellStyle name="Accent4 8" xfId="1063"/>
    <cellStyle name="Accent4 8 2" xfId="1064"/>
    <cellStyle name="Accent4 8 3" xfId="1065"/>
    <cellStyle name="Accent4 8 4" xfId="1066"/>
    <cellStyle name="Accent4 8 5" xfId="1067"/>
    <cellStyle name="Accent4 9" xfId="1068"/>
    <cellStyle name="Accent4 9 2" xfId="1069"/>
    <cellStyle name="Accent4 9 3" xfId="1070"/>
    <cellStyle name="Accent4 9 4" xfId="1071"/>
    <cellStyle name="Accent4 9 5" xfId="1072"/>
    <cellStyle name="Accent5 10" xfId="1073"/>
    <cellStyle name="Accent5 11" xfId="1074"/>
    <cellStyle name="Accent5 12" xfId="1075"/>
    <cellStyle name="Accent5 13" xfId="1076"/>
    <cellStyle name="Accent5 14" xfId="1077"/>
    <cellStyle name="Accent5 15" xfId="1078"/>
    <cellStyle name="Accent5 2" xfId="1079"/>
    <cellStyle name="Accent5 2 2" xfId="1080"/>
    <cellStyle name="Accent5 2 3" xfId="1081"/>
    <cellStyle name="Accent5 2 4" xfId="1082"/>
    <cellStyle name="Accent5 2 5" xfId="1083"/>
    <cellStyle name="Accent5 3" xfId="1084"/>
    <cellStyle name="Accent5 3 2" xfId="1085"/>
    <cellStyle name="Accent5 3 3" xfId="1086"/>
    <cellStyle name="Accent5 3 4" xfId="1087"/>
    <cellStyle name="Accent5 3 5" xfId="1088"/>
    <cellStyle name="Accent5 4" xfId="1089"/>
    <cellStyle name="Accent5 4 2" xfId="1090"/>
    <cellStyle name="Accent5 4 3" xfId="1091"/>
    <cellStyle name="Accent5 4 4" xfId="1092"/>
    <cellStyle name="Accent5 4 5" xfId="1093"/>
    <cellStyle name="Accent5 5" xfId="1094"/>
    <cellStyle name="Accent5 5 2" xfId="1095"/>
    <cellStyle name="Accent5 5 3" xfId="1096"/>
    <cellStyle name="Accent5 5 4" xfId="1097"/>
    <cellStyle name="Accent5 5 5" xfId="1098"/>
    <cellStyle name="Accent5 6" xfId="1099"/>
    <cellStyle name="Accent5 6 2" xfId="1100"/>
    <cellStyle name="Accent5 6 3" xfId="1101"/>
    <cellStyle name="Accent5 6 4" xfId="1102"/>
    <cellStyle name="Accent5 6 5" xfId="1103"/>
    <cellStyle name="Accent5 7" xfId="1104"/>
    <cellStyle name="Accent5 7 2" xfId="1105"/>
    <cellStyle name="Accent5 7 3" xfId="1106"/>
    <cellStyle name="Accent5 7 4" xfId="1107"/>
    <cellStyle name="Accent5 7 5" xfId="1108"/>
    <cellStyle name="Accent5 8" xfId="1109"/>
    <cellStyle name="Accent5 8 2" xfId="1110"/>
    <cellStyle name="Accent5 8 3" xfId="1111"/>
    <cellStyle name="Accent5 8 4" xfId="1112"/>
    <cellStyle name="Accent5 8 5" xfId="1113"/>
    <cellStyle name="Accent5 9" xfId="1114"/>
    <cellStyle name="Accent5 9 2" xfId="1115"/>
    <cellStyle name="Accent5 9 3" xfId="1116"/>
    <cellStyle name="Accent5 9 4" xfId="1117"/>
    <cellStyle name="Accent5 9 5" xfId="1118"/>
    <cellStyle name="Accent6 10" xfId="1119"/>
    <cellStyle name="Accent6 11" xfId="1120"/>
    <cellStyle name="Accent6 12" xfId="1121"/>
    <cellStyle name="Accent6 13" xfId="1122"/>
    <cellStyle name="Accent6 14" xfId="1123"/>
    <cellStyle name="Accent6 15" xfId="1124"/>
    <cellStyle name="Accent6 2" xfId="1125"/>
    <cellStyle name="Accent6 2 2" xfId="1126"/>
    <cellStyle name="Accent6 2 3" xfId="1127"/>
    <cellStyle name="Accent6 2 4" xfId="1128"/>
    <cellStyle name="Accent6 2 5" xfId="1129"/>
    <cellStyle name="Accent6 3" xfId="1130"/>
    <cellStyle name="Accent6 3 2" xfId="1131"/>
    <cellStyle name="Accent6 3 3" xfId="1132"/>
    <cellStyle name="Accent6 3 4" xfId="1133"/>
    <cellStyle name="Accent6 3 5" xfId="1134"/>
    <cellStyle name="Accent6 4" xfId="1135"/>
    <cellStyle name="Accent6 4 2" xfId="1136"/>
    <cellStyle name="Accent6 4 3" xfId="1137"/>
    <cellStyle name="Accent6 4 4" xfId="1138"/>
    <cellStyle name="Accent6 4 5" xfId="1139"/>
    <cellStyle name="Accent6 5" xfId="1140"/>
    <cellStyle name="Accent6 5 2" xfId="1141"/>
    <cellStyle name="Accent6 5 3" xfId="1142"/>
    <cellStyle name="Accent6 5 4" xfId="1143"/>
    <cellStyle name="Accent6 5 5" xfId="1144"/>
    <cellStyle name="Accent6 6" xfId="1145"/>
    <cellStyle name="Accent6 6 2" xfId="1146"/>
    <cellStyle name="Accent6 6 3" xfId="1147"/>
    <cellStyle name="Accent6 6 4" xfId="1148"/>
    <cellStyle name="Accent6 6 5" xfId="1149"/>
    <cellStyle name="Accent6 7" xfId="1150"/>
    <cellStyle name="Accent6 7 2" xfId="1151"/>
    <cellStyle name="Accent6 7 3" xfId="1152"/>
    <cellStyle name="Accent6 7 4" xfId="1153"/>
    <cellStyle name="Accent6 7 5" xfId="1154"/>
    <cellStyle name="Accent6 8" xfId="1155"/>
    <cellStyle name="Accent6 8 2" xfId="1156"/>
    <cellStyle name="Accent6 8 3" xfId="1157"/>
    <cellStyle name="Accent6 8 4" xfId="1158"/>
    <cellStyle name="Accent6 8 5" xfId="1159"/>
    <cellStyle name="Accent6 9" xfId="1160"/>
    <cellStyle name="Accent6 9 2" xfId="1161"/>
    <cellStyle name="Accent6 9 3" xfId="1162"/>
    <cellStyle name="Accent6 9 4" xfId="1163"/>
    <cellStyle name="Accent6 9 5" xfId="1164"/>
    <cellStyle name="Bad 10" xfId="1165"/>
    <cellStyle name="Bad 11" xfId="1166"/>
    <cellStyle name="Bad 12" xfId="1167"/>
    <cellStyle name="Bad 13" xfId="1168"/>
    <cellStyle name="Bad 14" xfId="1169"/>
    <cellStyle name="Bad 15" xfId="1170"/>
    <cellStyle name="Bad 2" xfId="1171"/>
    <cellStyle name="Bad 2 2" xfId="1172"/>
    <cellStyle name="Bad 2 3" xfId="1173"/>
    <cellStyle name="Bad 2 4" xfId="1174"/>
    <cellStyle name="Bad 2 5" xfId="1175"/>
    <cellStyle name="Bad 3" xfId="1176"/>
    <cellStyle name="Bad 3 2" xfId="1177"/>
    <cellStyle name="Bad 3 3" xfId="1178"/>
    <cellStyle name="Bad 3 4" xfId="1179"/>
    <cellStyle name="Bad 3 5" xfId="1180"/>
    <cellStyle name="Bad 4" xfId="1181"/>
    <cellStyle name="Bad 4 2" xfId="1182"/>
    <cellStyle name="Bad 4 3" xfId="1183"/>
    <cellStyle name="Bad 4 4" xfId="1184"/>
    <cellStyle name="Bad 4 5" xfId="1185"/>
    <cellStyle name="Bad 5" xfId="1186"/>
    <cellStyle name="Bad 5 2" xfId="1187"/>
    <cellStyle name="Bad 5 3" xfId="1188"/>
    <cellStyle name="Bad 5 4" xfId="1189"/>
    <cellStyle name="Bad 5 5" xfId="1190"/>
    <cellStyle name="Bad 6" xfId="1191"/>
    <cellStyle name="Bad 6 2" xfId="1192"/>
    <cellStyle name="Bad 6 3" xfId="1193"/>
    <cellStyle name="Bad 6 4" xfId="1194"/>
    <cellStyle name="Bad 6 5" xfId="1195"/>
    <cellStyle name="Bad 7" xfId="1196"/>
    <cellStyle name="Bad 7 2" xfId="1197"/>
    <cellStyle name="Bad 7 3" xfId="1198"/>
    <cellStyle name="Bad 7 4" xfId="1199"/>
    <cellStyle name="Bad 7 5" xfId="1200"/>
    <cellStyle name="Bad 8" xfId="1201"/>
    <cellStyle name="Bad 8 2" xfId="1202"/>
    <cellStyle name="Bad 8 3" xfId="1203"/>
    <cellStyle name="Bad 8 4" xfId="1204"/>
    <cellStyle name="Bad 8 5" xfId="1205"/>
    <cellStyle name="Bad 9" xfId="1206"/>
    <cellStyle name="Bad 9 2" xfId="1207"/>
    <cellStyle name="Bad 9 3" xfId="1208"/>
    <cellStyle name="Bad 9 4" xfId="1209"/>
    <cellStyle name="Bad 9 5" xfId="1210"/>
    <cellStyle name="Calculation 10" xfId="1211"/>
    <cellStyle name="Calculation 11" xfId="1212"/>
    <cellStyle name="Calculation 12" xfId="1213"/>
    <cellStyle name="Calculation 13" xfId="1214"/>
    <cellStyle name="Calculation 14" xfId="1215"/>
    <cellStyle name="Calculation 15" xfId="1216"/>
    <cellStyle name="Calculation 2" xfId="1217"/>
    <cellStyle name="Calculation 2 2" xfId="1218"/>
    <cellStyle name="Calculation 2 3" xfId="1219"/>
    <cellStyle name="Calculation 2 4" xfId="1220"/>
    <cellStyle name="Calculation 2 5" xfId="1221"/>
    <cellStyle name="Calculation 3" xfId="1222"/>
    <cellStyle name="Calculation 3 2" xfId="1223"/>
    <cellStyle name="Calculation 3 3" xfId="1224"/>
    <cellStyle name="Calculation 3 4" xfId="1225"/>
    <cellStyle name="Calculation 3 5" xfId="1226"/>
    <cellStyle name="Calculation 4" xfId="1227"/>
    <cellStyle name="Calculation 4 2" xfId="1228"/>
    <cellStyle name="Calculation 4 3" xfId="1229"/>
    <cellStyle name="Calculation 4 4" xfId="1230"/>
    <cellStyle name="Calculation 4 5" xfId="1231"/>
    <cellStyle name="Calculation 5" xfId="1232"/>
    <cellStyle name="Calculation 5 2" xfId="1233"/>
    <cellStyle name="Calculation 5 3" xfId="1234"/>
    <cellStyle name="Calculation 5 4" xfId="1235"/>
    <cellStyle name="Calculation 5 5" xfId="1236"/>
    <cellStyle name="Calculation 6" xfId="1237"/>
    <cellStyle name="Calculation 6 2" xfId="1238"/>
    <cellStyle name="Calculation 6 3" xfId="1239"/>
    <cellStyle name="Calculation 6 4" xfId="1240"/>
    <cellStyle name="Calculation 6 5" xfId="1241"/>
    <cellStyle name="Calculation 7" xfId="1242"/>
    <cellStyle name="Calculation 7 2" xfId="1243"/>
    <cellStyle name="Calculation 7 3" xfId="1244"/>
    <cellStyle name="Calculation 7 4" xfId="1245"/>
    <cellStyle name="Calculation 7 5" xfId="1246"/>
    <cellStyle name="Calculation 8" xfId="1247"/>
    <cellStyle name="Calculation 8 2" xfId="1248"/>
    <cellStyle name="Calculation 8 3" xfId="1249"/>
    <cellStyle name="Calculation 8 4" xfId="1250"/>
    <cellStyle name="Calculation 8 5" xfId="1251"/>
    <cellStyle name="Calculation 9" xfId="1252"/>
    <cellStyle name="Calculation 9 2" xfId="1253"/>
    <cellStyle name="Calculation 9 3" xfId="1254"/>
    <cellStyle name="Calculation 9 4" xfId="1255"/>
    <cellStyle name="Calculation 9 5" xfId="1256"/>
    <cellStyle name="Check Cell 10" xfId="1257"/>
    <cellStyle name="Check Cell 11" xfId="1258"/>
    <cellStyle name="Check Cell 12" xfId="1259"/>
    <cellStyle name="Check Cell 13" xfId="1260"/>
    <cellStyle name="Check Cell 14" xfId="1261"/>
    <cellStyle name="Check Cell 15" xfId="1262"/>
    <cellStyle name="Check Cell 2" xfId="1263"/>
    <cellStyle name="Check Cell 2 2" xfId="1264"/>
    <cellStyle name="Check Cell 2 3" xfId="1265"/>
    <cellStyle name="Check Cell 2 4" xfId="1266"/>
    <cellStyle name="Check Cell 2 5" xfId="1267"/>
    <cellStyle name="Check Cell 3" xfId="1268"/>
    <cellStyle name="Check Cell 3 2" xfId="1269"/>
    <cellStyle name="Check Cell 3 3" xfId="1270"/>
    <cellStyle name="Check Cell 3 4" xfId="1271"/>
    <cellStyle name="Check Cell 3 5" xfId="1272"/>
    <cellStyle name="Check Cell 4" xfId="1273"/>
    <cellStyle name="Check Cell 4 2" xfId="1274"/>
    <cellStyle name="Check Cell 4 3" xfId="1275"/>
    <cellStyle name="Check Cell 4 4" xfId="1276"/>
    <cellStyle name="Check Cell 4 5" xfId="1277"/>
    <cellStyle name="Check Cell 5" xfId="1278"/>
    <cellStyle name="Check Cell 5 2" xfId="1279"/>
    <cellStyle name="Check Cell 5 3" xfId="1280"/>
    <cellStyle name="Check Cell 5 4" xfId="1281"/>
    <cellStyle name="Check Cell 5 5" xfId="1282"/>
    <cellStyle name="Check Cell 6" xfId="1283"/>
    <cellStyle name="Check Cell 6 2" xfId="1284"/>
    <cellStyle name="Check Cell 6 3" xfId="1285"/>
    <cellStyle name="Check Cell 6 4" xfId="1286"/>
    <cellStyle name="Check Cell 6 5" xfId="1287"/>
    <cellStyle name="Check Cell 7" xfId="1288"/>
    <cellStyle name="Check Cell 7 2" xfId="1289"/>
    <cellStyle name="Check Cell 7 3" xfId="1290"/>
    <cellStyle name="Check Cell 7 4" xfId="1291"/>
    <cellStyle name="Check Cell 7 5" xfId="1292"/>
    <cellStyle name="Check Cell 8" xfId="1293"/>
    <cellStyle name="Check Cell 8 2" xfId="1294"/>
    <cellStyle name="Check Cell 8 3" xfId="1295"/>
    <cellStyle name="Check Cell 8 4" xfId="1296"/>
    <cellStyle name="Check Cell 8 5" xfId="1297"/>
    <cellStyle name="Check Cell 9" xfId="1298"/>
    <cellStyle name="Check Cell 9 2" xfId="1299"/>
    <cellStyle name="Check Cell 9 3" xfId="1300"/>
    <cellStyle name="Check Cell 9 4" xfId="1301"/>
    <cellStyle name="Check Cell 9 5" xfId="1302"/>
    <cellStyle name="Comma [0] 10" xfId="1303"/>
    <cellStyle name="Comma [0] 11" xfId="1304"/>
    <cellStyle name="Comma [0] 12" xfId="1305"/>
    <cellStyle name="Comma [0] 13" xfId="1306"/>
    <cellStyle name="Comma [0] 14" xfId="1307"/>
    <cellStyle name="Comma [0] 2" xfId="1308"/>
    <cellStyle name="Comma [0] 2 2" xfId="1309"/>
    <cellStyle name="Comma [0] 2 3" xfId="1310"/>
    <cellStyle name="Comma [0] 2 4" xfId="1311"/>
    <cellStyle name="Comma [0] 2 5" xfId="1312"/>
    <cellStyle name="Comma [0] 3" xfId="1313"/>
    <cellStyle name="Comma [0] 3 2" xfId="1314"/>
    <cellStyle name="Comma [0] 3 3" xfId="1315"/>
    <cellStyle name="Comma [0] 3 4" xfId="1316"/>
    <cellStyle name="Comma [0] 3 5" xfId="1317"/>
    <cellStyle name="Comma [0] 4" xfId="1318"/>
    <cellStyle name="Comma [0] 4 2" xfId="1319"/>
    <cellStyle name="Comma [0] 4 3" xfId="1320"/>
    <cellStyle name="Comma [0] 4 4" xfId="1321"/>
    <cellStyle name="Comma [0] 4 5" xfId="1322"/>
    <cellStyle name="Comma [0] 5" xfId="1323"/>
    <cellStyle name="Comma [0] 5 2" xfId="1324"/>
    <cellStyle name="Comma [0] 5 3" xfId="1325"/>
    <cellStyle name="Comma [0] 5 4" xfId="1326"/>
    <cellStyle name="Comma [0] 5 5" xfId="1327"/>
    <cellStyle name="Comma [0] 6" xfId="1328"/>
    <cellStyle name="Comma [0] 6 2" xfId="1329"/>
    <cellStyle name="Comma [0] 6 3" xfId="1330"/>
    <cellStyle name="Comma [0] 6 4" xfId="1331"/>
    <cellStyle name="Comma [0] 6 5" xfId="1332"/>
    <cellStyle name="Comma [0] 7" xfId="1333"/>
    <cellStyle name="Comma [0] 7 2" xfId="1334"/>
    <cellStyle name="Comma [0] 7 3" xfId="1335"/>
    <cellStyle name="Comma [0] 7 4" xfId="1336"/>
    <cellStyle name="Comma [0] 7 5" xfId="1337"/>
    <cellStyle name="Comma [0] 8" xfId="1338"/>
    <cellStyle name="Comma [0] 8 2" xfId="1339"/>
    <cellStyle name="Comma [0] 8 3" xfId="1340"/>
    <cellStyle name="Comma [0] 8 4" xfId="1341"/>
    <cellStyle name="Comma [0] 8 5" xfId="1342"/>
    <cellStyle name="Comma [0] 9" xfId="1343"/>
    <cellStyle name="Comma [0] 9 2" xfId="1344"/>
    <cellStyle name="Comma [0] 9 3" xfId="1345"/>
    <cellStyle name="Comma [0] 9 4" xfId="1346"/>
    <cellStyle name="Comma [0] 9 5" xfId="1347"/>
    <cellStyle name="Comma 10" xfId="1348"/>
    <cellStyle name="Comma 10 2" xfId="1349"/>
    <cellStyle name="Comma 10 3" xfId="1350"/>
    <cellStyle name="Comma 10 4" xfId="1351"/>
    <cellStyle name="Comma 10 5" xfId="1352"/>
    <cellStyle name="Comma 11" xfId="1353"/>
    <cellStyle name="Comma 12" xfId="1354"/>
    <cellStyle name="Comma 13" xfId="1355"/>
    <cellStyle name="Comma 14" xfId="1356"/>
    <cellStyle name="Comma 15" xfId="1357"/>
    <cellStyle name="Comma 16 2" xfId="1358"/>
    <cellStyle name="Comma 2" xfId="1359"/>
    <cellStyle name="Comma 2 2" xfId="1360"/>
    <cellStyle name="Comma 2 2 2" xfId="1361"/>
    <cellStyle name="Comma 2 3" xfId="1362"/>
    <cellStyle name="Comma 2 4" xfId="1363"/>
    <cellStyle name="Comma 2 5" xfId="1364"/>
    <cellStyle name="Comma 3" xfId="1365"/>
    <cellStyle name="Comma 3 2" xfId="1366"/>
    <cellStyle name="Comma 3 3" xfId="1367"/>
    <cellStyle name="Comma 3 4" xfId="1368"/>
    <cellStyle name="Comma 3 5" xfId="1369"/>
    <cellStyle name="Comma 4" xfId="1370"/>
    <cellStyle name="Comma 4 2" xfId="1371"/>
    <cellStyle name="Comma 4 3" xfId="1372"/>
    <cellStyle name="Comma 4 4" xfId="1373"/>
    <cellStyle name="Comma 4 5" xfId="1374"/>
    <cellStyle name="Comma 5" xfId="1375"/>
    <cellStyle name="Comma 5 2" xfId="1376"/>
    <cellStyle name="Comma 5 3" xfId="1377"/>
    <cellStyle name="Comma 5 4" xfId="1378"/>
    <cellStyle name="Comma 5 5" xfId="1379"/>
    <cellStyle name="Comma 6" xfId="1380"/>
    <cellStyle name="Comma 6 2" xfId="1381"/>
    <cellStyle name="Comma 6 3" xfId="1382"/>
    <cellStyle name="Comma 6 4" xfId="1383"/>
    <cellStyle name="Comma 6 5" xfId="1384"/>
    <cellStyle name="Comma 7" xfId="1385"/>
    <cellStyle name="Comma 7 2" xfId="1386"/>
    <cellStyle name="Comma 7 3" xfId="1387"/>
    <cellStyle name="Comma 7 4" xfId="1388"/>
    <cellStyle name="Comma 7 5" xfId="1389"/>
    <cellStyle name="Comma 8" xfId="1390"/>
    <cellStyle name="Comma 8 2" xfId="1391"/>
    <cellStyle name="Comma 8 3" xfId="1392"/>
    <cellStyle name="Comma 8 4" xfId="1393"/>
    <cellStyle name="Comma 8 5" xfId="1394"/>
    <cellStyle name="Comma 9" xfId="1395"/>
    <cellStyle name="Comma 9 2" xfId="1396"/>
    <cellStyle name="Comma 9 3" xfId="1397"/>
    <cellStyle name="Comma 9 4" xfId="1398"/>
    <cellStyle name="Comma 9 5" xfId="1399"/>
    <cellStyle name="Currency [0] 10" xfId="1400"/>
    <cellStyle name="Currency [0] 11" xfId="1401"/>
    <cellStyle name="Currency [0] 12" xfId="1402"/>
    <cellStyle name="Currency [0] 13" xfId="1403"/>
    <cellStyle name="Currency [0] 14" xfId="1404"/>
    <cellStyle name="Currency [0] 2" xfId="1405"/>
    <cellStyle name="Currency [0] 2 2" xfId="1406"/>
    <cellStyle name="Currency [0] 2 3" xfId="1407"/>
    <cellStyle name="Currency [0] 2 4" xfId="1408"/>
    <cellStyle name="Currency [0] 2 5" xfId="1409"/>
    <cellStyle name="Currency [0] 3" xfId="1410"/>
    <cellStyle name="Currency [0] 3 2" xfId="1411"/>
    <cellStyle name="Currency [0] 3 3" xfId="1412"/>
    <cellStyle name="Currency [0] 3 4" xfId="1413"/>
    <cellStyle name="Currency [0] 3 5" xfId="1414"/>
    <cellStyle name="Currency [0] 4" xfId="1415"/>
    <cellStyle name="Currency [0] 4 2" xfId="1416"/>
    <cellStyle name="Currency [0] 4 3" xfId="1417"/>
    <cellStyle name="Currency [0] 4 4" xfId="1418"/>
    <cellStyle name="Currency [0] 4 5" xfId="1419"/>
    <cellStyle name="Currency [0] 5" xfId="1420"/>
    <cellStyle name="Currency [0] 5 2" xfId="1421"/>
    <cellStyle name="Currency [0] 5 3" xfId="1422"/>
    <cellStyle name="Currency [0] 5 4" xfId="1423"/>
    <cellStyle name="Currency [0] 5 5" xfId="1424"/>
    <cellStyle name="Currency [0] 6" xfId="1425"/>
    <cellStyle name="Currency [0] 6 2" xfId="1426"/>
    <cellStyle name="Currency [0] 6 3" xfId="1427"/>
    <cellStyle name="Currency [0] 6 4" xfId="1428"/>
    <cellStyle name="Currency [0] 6 5" xfId="1429"/>
    <cellStyle name="Currency [0] 7" xfId="1430"/>
    <cellStyle name="Currency [0] 7 2" xfId="1431"/>
    <cellStyle name="Currency [0] 7 3" xfId="1432"/>
    <cellStyle name="Currency [0] 7 4" xfId="1433"/>
    <cellStyle name="Currency [0] 7 5" xfId="1434"/>
    <cellStyle name="Currency [0] 8" xfId="1435"/>
    <cellStyle name="Currency [0] 8 2" xfId="1436"/>
    <cellStyle name="Currency [0] 8 3" xfId="1437"/>
    <cellStyle name="Currency [0] 8 4" xfId="1438"/>
    <cellStyle name="Currency [0] 8 5" xfId="1439"/>
    <cellStyle name="Currency [0] 9" xfId="1440"/>
    <cellStyle name="Currency [0] 9 2" xfId="1441"/>
    <cellStyle name="Currency [0] 9 3" xfId="1442"/>
    <cellStyle name="Currency [0] 9 4" xfId="1443"/>
    <cellStyle name="Currency [0] 9 5" xfId="1444"/>
    <cellStyle name="Currency 10" xfId="1445"/>
    <cellStyle name="Currency 10 2" xfId="1446"/>
    <cellStyle name="Currency 10 3" xfId="1447"/>
    <cellStyle name="Currency 10 4" xfId="1448"/>
    <cellStyle name="Currency 10 5" xfId="1449"/>
    <cellStyle name="Currency 11" xfId="1450"/>
    <cellStyle name="Currency 12" xfId="1451"/>
    <cellStyle name="Currency 13" xfId="1452"/>
    <cellStyle name="Currency 14" xfId="1453"/>
    <cellStyle name="Currency 15" xfId="1454"/>
    <cellStyle name="Currency 2" xfId="1455"/>
    <cellStyle name="Currency 2 2" xfId="1456"/>
    <cellStyle name="Currency 2 2 2" xfId="1457"/>
    <cellStyle name="Currency 2 3" xfId="1458"/>
    <cellStyle name="Currency 2 4" xfId="1459"/>
    <cellStyle name="Currency 2 5" xfId="1460"/>
    <cellStyle name="Currency 3" xfId="1461"/>
    <cellStyle name="Currency 3 2" xfId="1462"/>
    <cellStyle name="Currency 3 3" xfId="1463"/>
    <cellStyle name="Currency 3 4" xfId="1464"/>
    <cellStyle name="Currency 3 5" xfId="1465"/>
    <cellStyle name="Currency 4" xfId="1466"/>
    <cellStyle name="Currency 4 2" xfId="1467"/>
    <cellStyle name="Currency 4 3" xfId="1468"/>
    <cellStyle name="Currency 4 4" xfId="1469"/>
    <cellStyle name="Currency 4 5" xfId="1470"/>
    <cellStyle name="Currency 5" xfId="1471"/>
    <cellStyle name="Currency 5 2" xfId="1472"/>
    <cellStyle name="Currency 5 3" xfId="1473"/>
    <cellStyle name="Currency 5 4" xfId="1474"/>
    <cellStyle name="Currency 5 5" xfId="1475"/>
    <cellStyle name="Currency 6" xfId="1476"/>
    <cellStyle name="Currency 6 2" xfId="1477"/>
    <cellStyle name="Currency 6 3" xfId="1478"/>
    <cellStyle name="Currency 6 4" xfId="1479"/>
    <cellStyle name="Currency 6 5" xfId="1480"/>
    <cellStyle name="Currency 7" xfId="1481"/>
    <cellStyle name="Currency 7 2" xfId="1482"/>
    <cellStyle name="Currency 7 3" xfId="1483"/>
    <cellStyle name="Currency 7 4" xfId="1484"/>
    <cellStyle name="Currency 7 5" xfId="1485"/>
    <cellStyle name="Currency 8" xfId="1486"/>
    <cellStyle name="Currency 8 2" xfId="1487"/>
    <cellStyle name="Currency 8 3" xfId="1488"/>
    <cellStyle name="Currency 8 4" xfId="1489"/>
    <cellStyle name="Currency 8 5" xfId="1490"/>
    <cellStyle name="Currency 9" xfId="1491"/>
    <cellStyle name="Currency 9 2" xfId="1492"/>
    <cellStyle name="Currency 9 3" xfId="1493"/>
    <cellStyle name="Currency 9 4" xfId="1494"/>
    <cellStyle name="Currency 9 5" xfId="1495"/>
    <cellStyle name="Explanatory Text 10" xfId="1496"/>
    <cellStyle name="Explanatory Text 11" xfId="1497"/>
    <cellStyle name="Explanatory Text 12" xfId="1498"/>
    <cellStyle name="Explanatory Text 13" xfId="1499"/>
    <cellStyle name="Explanatory Text 14" xfId="1500"/>
    <cellStyle name="Explanatory Text 15" xfId="1501"/>
    <cellStyle name="Explanatory Text 2" xfId="1502"/>
    <cellStyle name="Explanatory Text 2 2" xfId="1503"/>
    <cellStyle name="Explanatory Text 2 3" xfId="1504"/>
    <cellStyle name="Explanatory Text 2 4" xfId="1505"/>
    <cellStyle name="Explanatory Text 2 5" xfId="1506"/>
    <cellStyle name="Explanatory Text 3" xfId="1507"/>
    <cellStyle name="Explanatory Text 3 2" xfId="1508"/>
    <cellStyle name="Explanatory Text 3 3" xfId="1509"/>
    <cellStyle name="Explanatory Text 3 4" xfId="1510"/>
    <cellStyle name="Explanatory Text 3 5" xfId="1511"/>
    <cellStyle name="Explanatory Text 4" xfId="1512"/>
    <cellStyle name="Explanatory Text 4 2" xfId="1513"/>
    <cellStyle name="Explanatory Text 4 3" xfId="1514"/>
    <cellStyle name="Explanatory Text 4 4" xfId="1515"/>
    <cellStyle name="Explanatory Text 4 5" xfId="1516"/>
    <cellStyle name="Explanatory Text 5" xfId="1517"/>
    <cellStyle name="Explanatory Text 5 2" xfId="1518"/>
    <cellStyle name="Explanatory Text 5 3" xfId="1519"/>
    <cellStyle name="Explanatory Text 5 4" xfId="1520"/>
    <cellStyle name="Explanatory Text 5 5" xfId="1521"/>
    <cellStyle name="Explanatory Text 6" xfId="1522"/>
    <cellStyle name="Explanatory Text 6 2" xfId="1523"/>
    <cellStyle name="Explanatory Text 6 3" xfId="1524"/>
    <cellStyle name="Explanatory Text 6 4" xfId="1525"/>
    <cellStyle name="Explanatory Text 6 5" xfId="1526"/>
    <cellStyle name="Explanatory Text 7" xfId="1527"/>
    <cellStyle name="Explanatory Text 7 2" xfId="1528"/>
    <cellStyle name="Explanatory Text 7 3" xfId="1529"/>
    <cellStyle name="Explanatory Text 7 4" xfId="1530"/>
    <cellStyle name="Explanatory Text 7 5" xfId="1531"/>
    <cellStyle name="Explanatory Text 8" xfId="1532"/>
    <cellStyle name="Explanatory Text 8 2" xfId="1533"/>
    <cellStyle name="Explanatory Text 8 3" xfId="1534"/>
    <cellStyle name="Explanatory Text 8 4" xfId="1535"/>
    <cellStyle name="Explanatory Text 8 5" xfId="1536"/>
    <cellStyle name="Explanatory Text 9" xfId="1537"/>
    <cellStyle name="Explanatory Text 9 2" xfId="1538"/>
    <cellStyle name="Explanatory Text 9 3" xfId="1539"/>
    <cellStyle name="Explanatory Text 9 4" xfId="1540"/>
    <cellStyle name="Explanatory Text 9 5" xfId="1541"/>
    <cellStyle name="Good 10" xfId="1542"/>
    <cellStyle name="Good 11" xfId="1543"/>
    <cellStyle name="Good 12" xfId="1544"/>
    <cellStyle name="Good 13" xfId="1545"/>
    <cellStyle name="Good 14" xfId="1546"/>
    <cellStyle name="Good 15" xfId="1547"/>
    <cellStyle name="Good 2" xfId="1548"/>
    <cellStyle name="Good 2 2" xfId="1549"/>
    <cellStyle name="Good 2 3" xfId="1550"/>
    <cellStyle name="Good 2 4" xfId="1551"/>
    <cellStyle name="Good 2 5" xfId="1552"/>
    <cellStyle name="Good 3" xfId="1553"/>
    <cellStyle name="Good 3 2" xfId="1554"/>
    <cellStyle name="Good 3 3" xfId="1555"/>
    <cellStyle name="Good 3 4" xfId="1556"/>
    <cellStyle name="Good 3 5" xfId="1557"/>
    <cellStyle name="Good 4" xfId="1558"/>
    <cellStyle name="Good 4 2" xfId="1559"/>
    <cellStyle name="Good 4 3" xfId="1560"/>
    <cellStyle name="Good 4 4" xfId="1561"/>
    <cellStyle name="Good 4 5" xfId="1562"/>
    <cellStyle name="Good 5" xfId="1563"/>
    <cellStyle name="Good 5 2" xfId="1564"/>
    <cellStyle name="Good 5 3" xfId="1565"/>
    <cellStyle name="Good 5 4" xfId="1566"/>
    <cellStyle name="Good 5 5" xfId="1567"/>
    <cellStyle name="Good 6" xfId="1568"/>
    <cellStyle name="Good 6 2" xfId="1569"/>
    <cellStyle name="Good 6 3" xfId="1570"/>
    <cellStyle name="Good 6 4" xfId="1571"/>
    <cellStyle name="Good 6 5" xfId="1572"/>
    <cellStyle name="Good 7" xfId="1573"/>
    <cellStyle name="Good 7 2" xfId="1574"/>
    <cellStyle name="Good 7 3" xfId="1575"/>
    <cellStyle name="Good 7 4" xfId="1576"/>
    <cellStyle name="Good 7 5" xfId="1577"/>
    <cellStyle name="Good 8" xfId="1578"/>
    <cellStyle name="Good 8 2" xfId="1579"/>
    <cellStyle name="Good 8 3" xfId="1580"/>
    <cellStyle name="Good 8 4" xfId="1581"/>
    <cellStyle name="Good 8 5" xfId="1582"/>
    <cellStyle name="Good 9" xfId="1583"/>
    <cellStyle name="Good 9 2" xfId="1584"/>
    <cellStyle name="Good 9 3" xfId="1585"/>
    <cellStyle name="Good 9 4" xfId="1586"/>
    <cellStyle name="Good 9 5" xfId="1587"/>
    <cellStyle name="Heading 1 10" xfId="1588"/>
    <cellStyle name="Heading 1 11" xfId="1589"/>
    <cellStyle name="Heading 1 12" xfId="1590"/>
    <cellStyle name="Heading 1 13" xfId="1591"/>
    <cellStyle name="Heading 1 14" xfId="1592"/>
    <cellStyle name="Heading 1 15" xfId="1593"/>
    <cellStyle name="Heading 1 2" xfId="1594"/>
    <cellStyle name="Heading 1 2 2" xfId="1595"/>
    <cellStyle name="Heading 1 2 3" xfId="1596"/>
    <cellStyle name="Heading 1 2 4" xfId="1597"/>
    <cellStyle name="Heading 1 2 5" xfId="1598"/>
    <cellStyle name="Heading 1 3" xfId="1599"/>
    <cellStyle name="Heading 1 3 2" xfId="1600"/>
    <cellStyle name="Heading 1 3 3" xfId="1601"/>
    <cellStyle name="Heading 1 3 4" xfId="1602"/>
    <cellStyle name="Heading 1 3 5" xfId="1603"/>
    <cellStyle name="Heading 1 4" xfId="1604"/>
    <cellStyle name="Heading 1 4 2" xfId="1605"/>
    <cellStyle name="Heading 1 4 3" xfId="1606"/>
    <cellStyle name="Heading 1 4 4" xfId="1607"/>
    <cellStyle name="Heading 1 4 5" xfId="1608"/>
    <cellStyle name="Heading 1 5" xfId="1609"/>
    <cellStyle name="Heading 1 5 2" xfId="1610"/>
    <cellStyle name="Heading 1 5 3" xfId="1611"/>
    <cellStyle name="Heading 1 5 4" xfId="1612"/>
    <cellStyle name="Heading 1 5 5" xfId="1613"/>
    <cellStyle name="Heading 1 6" xfId="1614"/>
    <cellStyle name="Heading 1 6 2" xfId="1615"/>
    <cellStyle name="Heading 1 6 3" xfId="1616"/>
    <cellStyle name="Heading 1 6 4" xfId="1617"/>
    <cellStyle name="Heading 1 6 5" xfId="1618"/>
    <cellStyle name="Heading 1 7" xfId="1619"/>
    <cellStyle name="Heading 1 7 2" xfId="1620"/>
    <cellStyle name="Heading 1 7 3" xfId="1621"/>
    <cellStyle name="Heading 1 7 4" xfId="1622"/>
    <cellStyle name="Heading 1 7 5" xfId="1623"/>
    <cellStyle name="Heading 1 8" xfId="1624"/>
    <cellStyle name="Heading 1 8 2" xfId="1625"/>
    <cellStyle name="Heading 1 8 3" xfId="1626"/>
    <cellStyle name="Heading 1 8 4" xfId="1627"/>
    <cellStyle name="Heading 1 8 5" xfId="1628"/>
    <cellStyle name="Heading 1 9" xfId="1629"/>
    <cellStyle name="Heading 1 9 2" xfId="1630"/>
    <cellStyle name="Heading 1 9 3" xfId="1631"/>
    <cellStyle name="Heading 1 9 4" xfId="1632"/>
    <cellStyle name="Heading 1 9 5" xfId="1633"/>
    <cellStyle name="Heading 2 10" xfId="1634"/>
    <cellStyle name="Heading 2 11" xfId="1635"/>
    <cellStyle name="Heading 2 12" xfId="1636"/>
    <cellStyle name="Heading 2 13" xfId="1637"/>
    <cellStyle name="Heading 2 14" xfId="1638"/>
    <cellStyle name="Heading 2 15" xfId="1639"/>
    <cellStyle name="Heading 2 2" xfId="1640"/>
    <cellStyle name="Heading 2 2 2" xfId="1641"/>
    <cellStyle name="Heading 2 2 3" xfId="1642"/>
    <cellStyle name="Heading 2 2 4" xfId="1643"/>
    <cellStyle name="Heading 2 2 5" xfId="1644"/>
    <cellStyle name="Heading 2 3" xfId="1645"/>
    <cellStyle name="Heading 2 3 2" xfId="1646"/>
    <cellStyle name="Heading 2 3 3" xfId="1647"/>
    <cellStyle name="Heading 2 3 4" xfId="1648"/>
    <cellStyle name="Heading 2 3 5" xfId="1649"/>
    <cellStyle name="Heading 2 4" xfId="1650"/>
    <cellStyle name="Heading 2 4 2" xfId="1651"/>
    <cellStyle name="Heading 2 4 3" xfId="1652"/>
    <cellStyle name="Heading 2 4 4" xfId="1653"/>
    <cellStyle name="Heading 2 4 5" xfId="1654"/>
    <cellStyle name="Heading 2 5" xfId="1655"/>
    <cellStyle name="Heading 2 5 2" xfId="1656"/>
    <cellStyle name="Heading 2 5 3" xfId="1657"/>
    <cellStyle name="Heading 2 5 4" xfId="1658"/>
    <cellStyle name="Heading 2 5 5" xfId="1659"/>
    <cellStyle name="Heading 2 6" xfId="1660"/>
    <cellStyle name="Heading 2 6 2" xfId="1661"/>
    <cellStyle name="Heading 2 6 3" xfId="1662"/>
    <cellStyle name="Heading 2 6 4" xfId="1663"/>
    <cellStyle name="Heading 2 6 5" xfId="1664"/>
    <cellStyle name="Heading 2 7" xfId="1665"/>
    <cellStyle name="Heading 2 7 2" xfId="1666"/>
    <cellStyle name="Heading 2 7 3" xfId="1667"/>
    <cellStyle name="Heading 2 7 4" xfId="1668"/>
    <cellStyle name="Heading 2 7 5" xfId="1669"/>
    <cellStyle name="Heading 2 8" xfId="1670"/>
    <cellStyle name="Heading 2 8 2" xfId="1671"/>
    <cellStyle name="Heading 2 8 3" xfId="1672"/>
    <cellStyle name="Heading 2 8 4" xfId="1673"/>
    <cellStyle name="Heading 2 8 5" xfId="1674"/>
    <cellStyle name="Heading 2 9" xfId="1675"/>
    <cellStyle name="Heading 2 9 2" xfId="1676"/>
    <cellStyle name="Heading 2 9 3" xfId="1677"/>
    <cellStyle name="Heading 2 9 4" xfId="1678"/>
    <cellStyle name="Heading 2 9 5" xfId="1679"/>
    <cellStyle name="Heading 3 10" xfId="1680"/>
    <cellStyle name="Heading 3 11" xfId="1681"/>
    <cellStyle name="Heading 3 12" xfId="1682"/>
    <cellStyle name="Heading 3 13" xfId="1683"/>
    <cellStyle name="Heading 3 14" xfId="1684"/>
    <cellStyle name="Heading 3 15" xfId="1685"/>
    <cellStyle name="Heading 3 2" xfId="1686"/>
    <cellStyle name="Heading 3 2 2" xfId="1687"/>
    <cellStyle name="Heading 3 2 3" xfId="1688"/>
    <cellStyle name="Heading 3 2 4" xfId="1689"/>
    <cellStyle name="Heading 3 2 5" xfId="1690"/>
    <cellStyle name="Heading 3 3" xfId="1691"/>
    <cellStyle name="Heading 3 3 2" xfId="1692"/>
    <cellStyle name="Heading 3 3 3" xfId="1693"/>
    <cellStyle name="Heading 3 3 4" xfId="1694"/>
    <cellStyle name="Heading 3 3 5" xfId="1695"/>
    <cellStyle name="Heading 3 4" xfId="1696"/>
    <cellStyle name="Heading 3 4 2" xfId="1697"/>
    <cellStyle name="Heading 3 4 3" xfId="1698"/>
    <cellStyle name="Heading 3 4 4" xfId="1699"/>
    <cellStyle name="Heading 3 4 5" xfId="1700"/>
    <cellStyle name="Heading 3 5" xfId="1701"/>
    <cellStyle name="Heading 3 5 2" xfId="1702"/>
    <cellStyle name="Heading 3 5 3" xfId="1703"/>
    <cellStyle name="Heading 3 5 4" xfId="1704"/>
    <cellStyle name="Heading 3 5 5" xfId="1705"/>
    <cellStyle name="Heading 3 6" xfId="1706"/>
    <cellStyle name="Heading 3 6 2" xfId="1707"/>
    <cellStyle name="Heading 3 6 3" xfId="1708"/>
    <cellStyle name="Heading 3 6 4" xfId="1709"/>
    <cellStyle name="Heading 3 6 5" xfId="1710"/>
    <cellStyle name="Heading 3 7" xfId="1711"/>
    <cellStyle name="Heading 3 7 2" xfId="1712"/>
    <cellStyle name="Heading 3 7 3" xfId="1713"/>
    <cellStyle name="Heading 3 7 4" xfId="1714"/>
    <cellStyle name="Heading 3 7 5" xfId="1715"/>
    <cellStyle name="Heading 3 8" xfId="1716"/>
    <cellStyle name="Heading 3 8 2" xfId="1717"/>
    <cellStyle name="Heading 3 8 3" xfId="1718"/>
    <cellStyle name="Heading 3 8 4" xfId="1719"/>
    <cellStyle name="Heading 3 8 5" xfId="1720"/>
    <cellStyle name="Heading 3 9" xfId="1721"/>
    <cellStyle name="Heading 3 9 2" xfId="1722"/>
    <cellStyle name="Heading 3 9 3" xfId="1723"/>
    <cellStyle name="Heading 3 9 4" xfId="1724"/>
    <cellStyle name="Heading 3 9 5" xfId="1725"/>
    <cellStyle name="Heading 4 10" xfId="1726"/>
    <cellStyle name="Heading 4 11" xfId="1727"/>
    <cellStyle name="Heading 4 12" xfId="1728"/>
    <cellStyle name="Heading 4 13" xfId="1729"/>
    <cellStyle name="Heading 4 14" xfId="1730"/>
    <cellStyle name="Heading 4 15" xfId="1731"/>
    <cellStyle name="Heading 4 2" xfId="1732"/>
    <cellStyle name="Heading 4 2 2" xfId="1733"/>
    <cellStyle name="Heading 4 2 3" xfId="1734"/>
    <cellStyle name="Heading 4 2 4" xfId="1735"/>
    <cellStyle name="Heading 4 2 5" xfId="1736"/>
    <cellStyle name="Heading 4 3" xfId="1737"/>
    <cellStyle name="Heading 4 3 2" xfId="1738"/>
    <cellStyle name="Heading 4 3 3" xfId="1739"/>
    <cellStyle name="Heading 4 3 4" xfId="1740"/>
    <cellStyle name="Heading 4 3 5" xfId="1741"/>
    <cellStyle name="Heading 4 4" xfId="1742"/>
    <cellStyle name="Heading 4 4 2" xfId="1743"/>
    <cellStyle name="Heading 4 4 3" xfId="1744"/>
    <cellStyle name="Heading 4 4 4" xfId="1745"/>
    <cellStyle name="Heading 4 4 5" xfId="1746"/>
    <cellStyle name="Heading 4 5" xfId="1747"/>
    <cellStyle name="Heading 4 5 2" xfId="1748"/>
    <cellStyle name="Heading 4 5 3" xfId="1749"/>
    <cellStyle name="Heading 4 5 4" xfId="1750"/>
    <cellStyle name="Heading 4 5 5" xfId="1751"/>
    <cellStyle name="Heading 4 6" xfId="1752"/>
    <cellStyle name="Heading 4 6 2" xfId="1753"/>
    <cellStyle name="Heading 4 6 3" xfId="1754"/>
    <cellStyle name="Heading 4 6 4" xfId="1755"/>
    <cellStyle name="Heading 4 6 5" xfId="1756"/>
    <cellStyle name="Heading 4 7" xfId="1757"/>
    <cellStyle name="Heading 4 7 2" xfId="1758"/>
    <cellStyle name="Heading 4 7 3" xfId="1759"/>
    <cellStyle name="Heading 4 7 4" xfId="1760"/>
    <cellStyle name="Heading 4 7 5" xfId="1761"/>
    <cellStyle name="Heading 4 8" xfId="1762"/>
    <cellStyle name="Heading 4 8 2" xfId="1763"/>
    <cellStyle name="Heading 4 8 3" xfId="1764"/>
    <cellStyle name="Heading 4 8 4" xfId="1765"/>
    <cellStyle name="Heading 4 8 5" xfId="1766"/>
    <cellStyle name="Heading 4 9" xfId="1767"/>
    <cellStyle name="Heading 4 9 2" xfId="1768"/>
    <cellStyle name="Heading 4 9 3" xfId="1769"/>
    <cellStyle name="Heading 4 9 4" xfId="1770"/>
    <cellStyle name="Heading 4 9 5" xfId="1771"/>
    <cellStyle name="Input 10" xfId="1772"/>
    <cellStyle name="Input 11" xfId="1773"/>
    <cellStyle name="Input 12" xfId="1774"/>
    <cellStyle name="Input 13" xfId="1775"/>
    <cellStyle name="Input 14" xfId="1776"/>
    <cellStyle name="Input 15" xfId="1777"/>
    <cellStyle name="Input 2" xfId="1778"/>
    <cellStyle name="Input 2 2" xfId="1779"/>
    <cellStyle name="Input 2 3" xfId="1780"/>
    <cellStyle name="Input 2 4" xfId="1781"/>
    <cellStyle name="Input 2 5" xfId="1782"/>
    <cellStyle name="Input 3" xfId="1783"/>
    <cellStyle name="Input 3 2" xfId="1784"/>
    <cellStyle name="Input 3 3" xfId="1785"/>
    <cellStyle name="Input 3 4" xfId="1786"/>
    <cellStyle name="Input 3 5" xfId="1787"/>
    <cellStyle name="Input 4" xfId="1788"/>
    <cellStyle name="Input 4 2" xfId="1789"/>
    <cellStyle name="Input 4 3" xfId="1790"/>
    <cellStyle name="Input 4 4" xfId="1791"/>
    <cellStyle name="Input 4 5" xfId="1792"/>
    <cellStyle name="Input 5" xfId="1793"/>
    <cellStyle name="Input 5 2" xfId="1794"/>
    <cellStyle name="Input 5 3" xfId="1795"/>
    <cellStyle name="Input 5 4" xfId="1796"/>
    <cellStyle name="Input 5 5" xfId="1797"/>
    <cellStyle name="Input 6" xfId="1798"/>
    <cellStyle name="Input 6 2" xfId="1799"/>
    <cellStyle name="Input 6 3" xfId="1800"/>
    <cellStyle name="Input 6 4" xfId="1801"/>
    <cellStyle name="Input 6 5" xfId="1802"/>
    <cellStyle name="Input 7" xfId="1803"/>
    <cellStyle name="Input 7 2" xfId="1804"/>
    <cellStyle name="Input 7 3" xfId="1805"/>
    <cellStyle name="Input 7 4" xfId="1806"/>
    <cellStyle name="Input 7 5" xfId="1807"/>
    <cellStyle name="Input 8" xfId="1808"/>
    <cellStyle name="Input 8 2" xfId="1809"/>
    <cellStyle name="Input 8 3" xfId="1810"/>
    <cellStyle name="Input 8 4" xfId="1811"/>
    <cellStyle name="Input 8 5" xfId="1812"/>
    <cellStyle name="Input 9" xfId="1813"/>
    <cellStyle name="Input 9 2" xfId="1814"/>
    <cellStyle name="Input 9 3" xfId="1815"/>
    <cellStyle name="Input 9 4" xfId="1816"/>
    <cellStyle name="Input 9 5" xfId="1817"/>
    <cellStyle name="Linked Cell 10" xfId="1818"/>
    <cellStyle name="Linked Cell 11" xfId="1819"/>
    <cellStyle name="Linked Cell 12" xfId="1820"/>
    <cellStyle name="Linked Cell 13" xfId="1821"/>
    <cellStyle name="Linked Cell 14" xfId="1822"/>
    <cellStyle name="Linked Cell 15" xfId="1823"/>
    <cellStyle name="Linked Cell 2" xfId="1824"/>
    <cellStyle name="Linked Cell 2 2" xfId="1825"/>
    <cellStyle name="Linked Cell 2 3" xfId="1826"/>
    <cellStyle name="Linked Cell 2 4" xfId="1827"/>
    <cellStyle name="Linked Cell 2 5" xfId="1828"/>
    <cellStyle name="Linked Cell 3" xfId="1829"/>
    <cellStyle name="Linked Cell 3 2" xfId="1830"/>
    <cellStyle name="Linked Cell 3 3" xfId="1831"/>
    <cellStyle name="Linked Cell 3 4" xfId="1832"/>
    <cellStyle name="Linked Cell 3 5" xfId="1833"/>
    <cellStyle name="Linked Cell 4" xfId="1834"/>
    <cellStyle name="Linked Cell 4 2" xfId="1835"/>
    <cellStyle name="Linked Cell 4 3" xfId="1836"/>
    <cellStyle name="Linked Cell 4 4" xfId="1837"/>
    <cellStyle name="Linked Cell 4 5" xfId="1838"/>
    <cellStyle name="Linked Cell 5" xfId="1839"/>
    <cellStyle name="Linked Cell 5 2" xfId="1840"/>
    <cellStyle name="Linked Cell 5 3" xfId="1841"/>
    <cellStyle name="Linked Cell 5 4" xfId="1842"/>
    <cellStyle name="Linked Cell 5 5" xfId="1843"/>
    <cellStyle name="Linked Cell 6" xfId="1844"/>
    <cellStyle name="Linked Cell 6 2" xfId="1845"/>
    <cellStyle name="Linked Cell 6 3" xfId="1846"/>
    <cellStyle name="Linked Cell 6 4" xfId="1847"/>
    <cellStyle name="Linked Cell 6 5" xfId="1848"/>
    <cellStyle name="Linked Cell 7" xfId="1849"/>
    <cellStyle name="Linked Cell 7 2" xfId="1850"/>
    <cellStyle name="Linked Cell 7 3" xfId="1851"/>
    <cellStyle name="Linked Cell 7 4" xfId="1852"/>
    <cellStyle name="Linked Cell 7 5" xfId="1853"/>
    <cellStyle name="Linked Cell 8" xfId="1854"/>
    <cellStyle name="Linked Cell 8 2" xfId="1855"/>
    <cellStyle name="Linked Cell 8 3" xfId="1856"/>
    <cellStyle name="Linked Cell 8 4" xfId="1857"/>
    <cellStyle name="Linked Cell 8 5" xfId="1858"/>
    <cellStyle name="Linked Cell 9" xfId="1859"/>
    <cellStyle name="Linked Cell 9 2" xfId="1860"/>
    <cellStyle name="Linked Cell 9 3" xfId="1861"/>
    <cellStyle name="Linked Cell 9 4" xfId="1862"/>
    <cellStyle name="Linked Cell 9 5" xfId="1863"/>
    <cellStyle name="Neutral 10" xfId="1864"/>
    <cellStyle name="Neutral 11" xfId="1865"/>
    <cellStyle name="Neutral 12" xfId="1866"/>
    <cellStyle name="Neutral 13" xfId="1867"/>
    <cellStyle name="Neutral 14" xfId="1868"/>
    <cellStyle name="Neutral 15" xfId="1869"/>
    <cellStyle name="Neutral 2" xfId="1870"/>
    <cellStyle name="Neutral 2 2" xfId="1871"/>
    <cellStyle name="Neutral 2 3" xfId="1872"/>
    <cellStyle name="Neutral 2 4" xfId="1873"/>
    <cellStyle name="Neutral 2 5" xfId="1874"/>
    <cellStyle name="Neutral 3" xfId="1875"/>
    <cellStyle name="Neutral 3 2" xfId="1876"/>
    <cellStyle name="Neutral 3 3" xfId="1877"/>
    <cellStyle name="Neutral 3 4" xfId="1878"/>
    <cellStyle name="Neutral 3 5" xfId="1879"/>
    <cellStyle name="Neutral 4" xfId="1880"/>
    <cellStyle name="Neutral 4 2" xfId="1881"/>
    <cellStyle name="Neutral 4 3" xfId="1882"/>
    <cellStyle name="Neutral 4 4" xfId="1883"/>
    <cellStyle name="Neutral 4 5" xfId="1884"/>
    <cellStyle name="Neutral 5" xfId="1885"/>
    <cellStyle name="Neutral 5 2" xfId="1886"/>
    <cellStyle name="Neutral 5 3" xfId="1887"/>
    <cellStyle name="Neutral 5 4" xfId="1888"/>
    <cellStyle name="Neutral 5 5" xfId="1889"/>
    <cellStyle name="Neutral 6" xfId="1890"/>
    <cellStyle name="Neutral 6 2" xfId="1891"/>
    <cellStyle name="Neutral 6 3" xfId="1892"/>
    <cellStyle name="Neutral 6 4" xfId="1893"/>
    <cellStyle name="Neutral 6 5" xfId="1894"/>
    <cellStyle name="Neutral 7" xfId="1895"/>
    <cellStyle name="Neutral 7 2" xfId="1896"/>
    <cellStyle name="Neutral 7 3" xfId="1897"/>
    <cellStyle name="Neutral 7 4" xfId="1898"/>
    <cellStyle name="Neutral 7 5" xfId="1899"/>
    <cellStyle name="Neutral 8" xfId="1900"/>
    <cellStyle name="Neutral 8 2" xfId="1901"/>
    <cellStyle name="Neutral 8 3" xfId="1902"/>
    <cellStyle name="Neutral 8 4" xfId="1903"/>
    <cellStyle name="Neutral 8 5" xfId="1904"/>
    <cellStyle name="Neutral 9" xfId="1905"/>
    <cellStyle name="Neutral 9 2" xfId="1906"/>
    <cellStyle name="Neutral 9 3" xfId="1907"/>
    <cellStyle name="Neutral 9 4" xfId="1908"/>
    <cellStyle name="Neutral 9 5" xfId="1909"/>
    <cellStyle name="Normal 10" xfId="1910"/>
    <cellStyle name="Normal 10 2" xfId="1911"/>
    <cellStyle name="Normal 10 3" xfId="1912"/>
    <cellStyle name="Normal 10 4" xfId="1913"/>
    <cellStyle name="Normal 10 5" xfId="1914"/>
    <cellStyle name="Normal 11" xfId="1915"/>
    <cellStyle name="Normal 11 2" xfId="1916"/>
    <cellStyle name="Normal 11 3" xfId="1917"/>
    <cellStyle name="Normal 11 4" xfId="1918"/>
    <cellStyle name="Normal 11 5" xfId="1919"/>
    <cellStyle name="Normal 12" xfId="1920"/>
    <cellStyle name="Normal 13" xfId="1921"/>
    <cellStyle name="Normal 14" xfId="1922"/>
    <cellStyle name="Normal 15" xfId="1923"/>
    <cellStyle name="Normal 16" xfId="1924"/>
    <cellStyle name="Normal 2" xfId="1925"/>
    <cellStyle name="Normal 2 2" xfId="1926"/>
    <cellStyle name="Normal 2 2 2" xfId="1927"/>
    <cellStyle name="Normal 2 3" xfId="1928"/>
    <cellStyle name="Normal 2 4" xfId="1929"/>
    <cellStyle name="Normal 2 5" xfId="1930"/>
    <cellStyle name="Normal 3" xfId="1931"/>
    <cellStyle name="Normal 4" xfId="1932"/>
    <cellStyle name="Normal 4 2" xfId="1933"/>
    <cellStyle name="Normal 4 3" xfId="1934"/>
    <cellStyle name="Normal 4 4" xfId="1935"/>
    <cellStyle name="Normal 4 5" xfId="1936"/>
    <cellStyle name="Normal 5" xfId="1937"/>
    <cellStyle name="Normal 5 2" xfId="1938"/>
    <cellStyle name="Normal 5 3" xfId="1939"/>
    <cellStyle name="Normal 5 4" xfId="1940"/>
    <cellStyle name="Normal 5 5" xfId="1941"/>
    <cellStyle name="Normal 6" xfId="1942"/>
    <cellStyle name="Normal 6 2" xfId="1943"/>
    <cellStyle name="Normal 6 3" xfId="1944"/>
    <cellStyle name="Normal 6 4" xfId="1945"/>
    <cellStyle name="Normal 6 5" xfId="1946"/>
    <cellStyle name="Normal 7 7" xfId="1947"/>
    <cellStyle name="Normal 7 2" xfId="1948"/>
    <cellStyle name="Normal 7 3" xfId="1949"/>
    <cellStyle name="Normal 7 4" xfId="1950"/>
    <cellStyle name="Normal 7 5" xfId="1951"/>
    <cellStyle name="Normal 8" xfId="1952"/>
    <cellStyle name="Normal 8 2" xfId="1953"/>
    <cellStyle name="Normal 8 3" xfId="1954"/>
    <cellStyle name="Normal 8 4" xfId="1955"/>
    <cellStyle name="Normal 8 5" xfId="1956"/>
    <cellStyle name="Normal 9" xfId="1957"/>
    <cellStyle name="Normal 9 2" xfId="1958"/>
    <cellStyle name="Normal 9 3" xfId="1959"/>
    <cellStyle name="Normal 9 4" xfId="1960"/>
    <cellStyle name="Normal 9 5" xfId="1961"/>
    <cellStyle name="Note 10" xfId="1962"/>
    <cellStyle name="Note 11" xfId="1963"/>
    <cellStyle name="Note 12" xfId="1964"/>
    <cellStyle name="Note 13" xfId="1965"/>
    <cellStyle name="Note 14" xfId="1966"/>
    <cellStyle name="Note 15" xfId="1967"/>
    <cellStyle name="Note 2" xfId="1968"/>
    <cellStyle name="Note 2 2" xfId="1969"/>
    <cellStyle name="Note 2 3" xfId="1970"/>
    <cellStyle name="Note 2 4" xfId="1971"/>
    <cellStyle name="Note 2 5" xfId="1972"/>
    <cellStyle name="Note 3" xfId="1973"/>
    <cellStyle name="Note 3 2" xfId="1974"/>
    <cellStyle name="Note 3 3" xfId="1975"/>
    <cellStyle name="Note 3 4" xfId="1976"/>
    <cellStyle name="Note 3 5" xfId="1977"/>
    <cellStyle name="Note 4" xfId="1978"/>
    <cellStyle name="Note 4 2" xfId="1979"/>
    <cellStyle name="Note 4 3" xfId="1980"/>
    <cellStyle name="Note 4 4" xfId="1981"/>
    <cellStyle name="Note 4 5" xfId="1982"/>
    <cellStyle name="Note 5" xfId="1983"/>
    <cellStyle name="Note 5 2" xfId="1984"/>
    <cellStyle name="Note 5 3" xfId="1985"/>
    <cellStyle name="Note 5 4" xfId="1986"/>
    <cellStyle name="Note 5 5" xfId="1987"/>
    <cellStyle name="Note 6" xfId="1988"/>
    <cellStyle name="Note 6 2" xfId="1989"/>
    <cellStyle name="Note 6 3" xfId="1990"/>
    <cellStyle name="Note 6 4" xfId="1991"/>
    <cellStyle name="Note 6 5" xfId="1992"/>
    <cellStyle name="Note 7" xfId="1993"/>
    <cellStyle name="Note 7 2" xfId="1994"/>
    <cellStyle name="Note 7 3" xfId="1995"/>
    <cellStyle name="Note 7 4" xfId="1996"/>
    <cellStyle name="Note 7 5" xfId="1997"/>
    <cellStyle name="Note 8" xfId="1998"/>
    <cellStyle name="Note 8 2" xfId="1999"/>
    <cellStyle name="Note 8 3" xfId="2000"/>
    <cellStyle name="Note 8 4" xfId="2001"/>
    <cellStyle name="Note 8 5" xfId="2002"/>
    <cellStyle name="Note 9" xfId="2003"/>
    <cellStyle name="Note 9 2" xfId="2004"/>
    <cellStyle name="Note 9 3" xfId="2005"/>
    <cellStyle name="Note 9 4" xfId="2006"/>
    <cellStyle name="Note 9 5" xfId="2007"/>
    <cellStyle name="Output 10" xfId="2008"/>
    <cellStyle name="Output 11" xfId="2009"/>
    <cellStyle name="Output 12" xfId="2010"/>
    <cellStyle name="Output 13" xfId="2011"/>
    <cellStyle name="Output 14" xfId="2012"/>
    <cellStyle name="Output 15" xfId="2013"/>
    <cellStyle name="Output 2" xfId="2014"/>
    <cellStyle name="Output 2 2" xfId="2015"/>
    <cellStyle name="Output 2 3" xfId="2016"/>
    <cellStyle name="Output 2 4" xfId="2017"/>
    <cellStyle name="Output 2 5" xfId="2018"/>
    <cellStyle name="Output 3" xfId="2019"/>
    <cellStyle name="Output 3 2" xfId="2020"/>
    <cellStyle name="Output 3 3" xfId="2021"/>
    <cellStyle name="Output 3 4" xfId="2022"/>
    <cellStyle name="Output 3 5" xfId="2023"/>
    <cellStyle name="Output 4" xfId="2024"/>
    <cellStyle name="Output 4 2" xfId="2025"/>
    <cellStyle name="Output 4 3" xfId="2026"/>
    <cellStyle name="Output 4 4" xfId="2027"/>
    <cellStyle name="Output 4 5" xfId="2028"/>
    <cellStyle name="Output 5" xfId="2029"/>
    <cellStyle name="Output 5 2" xfId="2030"/>
    <cellStyle name="Output 5 3" xfId="2031"/>
    <cellStyle name="Output 5 4" xfId="2032"/>
    <cellStyle name="Output 5 5" xfId="2033"/>
    <cellStyle name="Output 6" xfId="2034"/>
    <cellStyle name="Output 6 2" xfId="2035"/>
    <cellStyle name="Output 6 3" xfId="2036"/>
    <cellStyle name="Output 6 4" xfId="2037"/>
    <cellStyle name="Output 6 5" xfId="2038"/>
    <cellStyle name="Output 7" xfId="2039"/>
    <cellStyle name="Output 7 2" xfId="2040"/>
    <cellStyle name="Output 7 3" xfId="2041"/>
    <cellStyle name="Output 7 4" xfId="2042"/>
    <cellStyle name="Output 7 5" xfId="2043"/>
    <cellStyle name="Output 8" xfId="2044"/>
    <cellStyle name="Output 8 2" xfId="2045"/>
    <cellStyle name="Output 8 3" xfId="2046"/>
    <cellStyle name="Output 8 4" xfId="2047"/>
    <cellStyle name="Output 8 5" xfId="2048"/>
    <cellStyle name="Output 9" xfId="2049"/>
    <cellStyle name="Output 9 2" xfId="2050"/>
    <cellStyle name="Output 9 3" xfId="2051"/>
    <cellStyle name="Output 9 4" xfId="2052"/>
    <cellStyle name="Output 9 5" xfId="2053"/>
    <cellStyle name="Percent 10" xfId="2054"/>
    <cellStyle name="Percent 11" xfId="2055"/>
    <cellStyle name="Percent 12" xfId="2056"/>
    <cellStyle name="Percent 13" xfId="2057"/>
    <cellStyle name="Percent 14" xfId="2058"/>
    <cellStyle name="Percent 2" xfId="2059"/>
    <cellStyle name="Percent 2 2" xfId="2060"/>
    <cellStyle name="Percent 2 3" xfId="2061"/>
    <cellStyle name="Percent 2 4" xfId="2062"/>
    <cellStyle name="Percent 2 5" xfId="2063"/>
    <cellStyle name="Percent 3" xfId="2064"/>
    <cellStyle name="Percent 3 2" xfId="2065"/>
    <cellStyle name="Percent 3 3" xfId="2066"/>
    <cellStyle name="Percent 3 4" xfId="2067"/>
    <cellStyle name="Percent 3 5" xfId="2068"/>
    <cellStyle name="Percent 4" xfId="2069"/>
    <cellStyle name="Percent 4 2" xfId="2070"/>
    <cellStyle name="Percent 4 3" xfId="2071"/>
    <cellStyle name="Percent 4 4" xfId="2072"/>
    <cellStyle name="Percent 4 5" xfId="2073"/>
    <cellStyle name="Percent 5" xfId="2074"/>
    <cellStyle name="Percent 5 2" xfId="2075"/>
    <cellStyle name="Percent 5 3" xfId="2076"/>
    <cellStyle name="Percent 5 4" xfId="2077"/>
    <cellStyle name="Percent 5 5" xfId="2078"/>
    <cellStyle name="Percent 6" xfId="2079"/>
    <cellStyle name="Percent 6 2" xfId="2080"/>
    <cellStyle name="Percent 6 3" xfId="2081"/>
    <cellStyle name="Percent 6 4" xfId="2082"/>
    <cellStyle name="Percent 6 5" xfId="2083"/>
    <cellStyle name="Percent 7" xfId="2084"/>
    <cellStyle name="Percent 7 2" xfId="2085"/>
    <cellStyle name="Percent 7 3" xfId="2086"/>
    <cellStyle name="Percent 7 4" xfId="2087"/>
    <cellStyle name="Percent 7 5" xfId="2088"/>
    <cellStyle name="Percent 8" xfId="2089"/>
    <cellStyle name="Percent 8 2" xfId="2090"/>
    <cellStyle name="Percent 8 3" xfId="2091"/>
    <cellStyle name="Percent 8 4" xfId="2092"/>
    <cellStyle name="Percent 8 5" xfId="2093"/>
    <cellStyle name="Percent 9" xfId="2094"/>
    <cellStyle name="Percent 9 2" xfId="2095"/>
    <cellStyle name="Percent 9 3" xfId="2096"/>
    <cellStyle name="Percent 9 4" xfId="2097"/>
    <cellStyle name="Percent 9 5" xfId="2098"/>
    <cellStyle name="Title 10" xfId="2099"/>
    <cellStyle name="Title 11" xfId="2100"/>
    <cellStyle name="Title 12" xfId="2101"/>
    <cellStyle name="Title 13" xfId="2102"/>
    <cellStyle name="Title 14" xfId="2103"/>
    <cellStyle name="Title 15" xfId="2104"/>
    <cellStyle name="Title 2" xfId="2105"/>
    <cellStyle name="Title 2 2" xfId="2106"/>
    <cellStyle name="Title 2 3" xfId="2107"/>
    <cellStyle name="Title 2 4" xfId="2108"/>
    <cellStyle name="Title 2 5" xfId="2109"/>
    <cellStyle name="Title 3" xfId="2110"/>
    <cellStyle name="Title 3 2" xfId="2111"/>
    <cellStyle name="Title 3 3" xfId="2112"/>
    <cellStyle name="Title 3 4" xfId="2113"/>
    <cellStyle name="Title 3 5" xfId="2114"/>
    <cellStyle name="Title 4" xfId="2115"/>
    <cellStyle name="Title 4 2" xfId="2116"/>
    <cellStyle name="Title 4 3" xfId="2117"/>
    <cellStyle name="Title 4 4" xfId="2118"/>
    <cellStyle name="Title 4 5" xfId="2119"/>
    <cellStyle name="Title 5" xfId="2120"/>
    <cellStyle name="Title 5 2" xfId="2121"/>
    <cellStyle name="Title 5 3" xfId="2122"/>
    <cellStyle name="Title 5 4" xfId="2123"/>
    <cellStyle name="Title 5 5" xfId="2124"/>
    <cellStyle name="Title 6" xfId="2125"/>
    <cellStyle name="Title 6 2" xfId="2126"/>
    <cellStyle name="Title 6 3" xfId="2127"/>
    <cellStyle name="Title 6 4" xfId="2128"/>
    <cellStyle name="Title 6 5" xfId="2129"/>
    <cellStyle name="Title 7" xfId="2130"/>
    <cellStyle name="Title 7 2" xfId="2131"/>
    <cellStyle name="Title 7 3" xfId="2132"/>
    <cellStyle name="Title 7 4" xfId="2133"/>
    <cellStyle name="Title 7 5" xfId="2134"/>
    <cellStyle name="Title 8" xfId="2135"/>
    <cellStyle name="Title 8 2" xfId="2136"/>
    <cellStyle name="Title 8 3" xfId="2137"/>
    <cellStyle name="Title 8 4" xfId="2138"/>
    <cellStyle name="Title 8 5" xfId="2139"/>
    <cellStyle name="Title 9" xfId="2140"/>
    <cellStyle name="Title 9 2" xfId="2141"/>
    <cellStyle name="Title 9 3" xfId="2142"/>
    <cellStyle name="Title 9 4" xfId="2143"/>
    <cellStyle name="Title 9 5" xfId="2144"/>
    <cellStyle name="Total 10" xfId="2145"/>
    <cellStyle name="Total 11" xfId="2146"/>
    <cellStyle name="Total 12" xfId="2147"/>
    <cellStyle name="Total 13" xfId="2148"/>
    <cellStyle name="Total 14" xfId="2149"/>
    <cellStyle name="Total 15" xfId="2150"/>
    <cellStyle name="Total 2" xfId="2151"/>
    <cellStyle name="Total 2 2" xfId="2152"/>
    <cellStyle name="Total 2 3" xfId="2153"/>
    <cellStyle name="Total 2 4" xfId="2154"/>
    <cellStyle name="Total 2 5" xfId="2155"/>
    <cellStyle name="Total 3" xfId="2156"/>
    <cellStyle name="Total 3 2" xfId="2157"/>
    <cellStyle name="Total 3 3" xfId="2158"/>
    <cellStyle name="Total 3 4" xfId="2159"/>
    <cellStyle name="Total 3 5" xfId="2160"/>
    <cellStyle name="Total 4" xfId="2161"/>
    <cellStyle name="Total 4 2" xfId="2162"/>
    <cellStyle name="Total 4 3" xfId="2163"/>
    <cellStyle name="Total 4 4" xfId="2164"/>
    <cellStyle name="Total 4 5" xfId="2165"/>
    <cellStyle name="Total 5" xfId="2166"/>
    <cellStyle name="Total 5 2" xfId="2167"/>
    <cellStyle name="Total 5 3" xfId="2168"/>
    <cellStyle name="Total 5 4" xfId="2169"/>
    <cellStyle name="Total 5 5" xfId="2170"/>
    <cellStyle name="Total 6" xfId="2171"/>
    <cellStyle name="Total 6 2" xfId="2172"/>
    <cellStyle name="Total 6 3" xfId="2173"/>
    <cellStyle name="Total 6 4" xfId="2174"/>
    <cellStyle name="Total 6 5" xfId="2175"/>
    <cellStyle name="Total 7" xfId="2176"/>
    <cellStyle name="Total 7 2" xfId="2177"/>
    <cellStyle name="Total 7 3" xfId="2178"/>
    <cellStyle name="Total 7 4" xfId="2179"/>
    <cellStyle name="Total 7 5" xfId="2180"/>
    <cellStyle name="Total 8" xfId="2181"/>
    <cellStyle name="Total 8 2" xfId="2182"/>
    <cellStyle name="Total 8 3" xfId="2183"/>
    <cellStyle name="Total 8 4" xfId="2184"/>
    <cellStyle name="Total 8 5" xfId="2185"/>
    <cellStyle name="Total 9" xfId="2186"/>
    <cellStyle name="Total 9 2" xfId="2187"/>
    <cellStyle name="Total 9 3" xfId="2188"/>
    <cellStyle name="Total 9 4" xfId="2189"/>
    <cellStyle name="Total 9 5" xfId="2190"/>
    <cellStyle name="Warning Text 10" xfId="2191"/>
    <cellStyle name="Warning Text 11" xfId="2192"/>
    <cellStyle name="Warning Text 12" xfId="2193"/>
    <cellStyle name="Warning Text 13" xfId="2194"/>
    <cellStyle name="Warning Text 14" xfId="2195"/>
    <cellStyle name="Warning Text 15" xfId="2196"/>
    <cellStyle name="Warning Text 2" xfId="2197"/>
    <cellStyle name="Warning Text 2 2" xfId="2198"/>
    <cellStyle name="Warning Text 2 3" xfId="2199"/>
    <cellStyle name="Warning Text 2 4" xfId="2200"/>
    <cellStyle name="Warning Text 2 5" xfId="2201"/>
    <cellStyle name="Warning Text 3" xfId="2202"/>
    <cellStyle name="Warning Text 3 2" xfId="2203"/>
    <cellStyle name="Warning Text 3 3" xfId="2204"/>
    <cellStyle name="Warning Text 3 4" xfId="2205"/>
    <cellStyle name="Warning Text 3 5" xfId="2206"/>
    <cellStyle name="Warning Text 4" xfId="2207"/>
    <cellStyle name="Warning Text 4 2" xfId="2208"/>
    <cellStyle name="Warning Text 4 3" xfId="2209"/>
    <cellStyle name="Warning Text 4 4" xfId="2210"/>
    <cellStyle name="Warning Text 4 5" xfId="2211"/>
    <cellStyle name="Warning Text 5" xfId="2212"/>
    <cellStyle name="Warning Text 5 2" xfId="2213"/>
    <cellStyle name="Warning Text 5 3" xfId="2214"/>
    <cellStyle name="Warning Text 5 4" xfId="2215"/>
    <cellStyle name="Warning Text 5 5" xfId="2216"/>
    <cellStyle name="Warning Text 6" xfId="2217"/>
    <cellStyle name="Warning Text 6 2" xfId="2218"/>
    <cellStyle name="Warning Text 6 3" xfId="2219"/>
    <cellStyle name="Warning Text 6 4" xfId="2220"/>
    <cellStyle name="Warning Text 6 5" xfId="2221"/>
    <cellStyle name="Warning Text 7" xfId="2222"/>
    <cellStyle name="Warning Text 7 2" xfId="2223"/>
    <cellStyle name="Warning Text 7 3" xfId="2224"/>
    <cellStyle name="Warning Text 7 4" xfId="2225"/>
    <cellStyle name="Warning Text 7 5" xfId="2226"/>
    <cellStyle name="Warning Text 8" xfId="2227"/>
    <cellStyle name="Warning Text 8 2" xfId="2228"/>
    <cellStyle name="Warning Text 8 3" xfId="2229"/>
    <cellStyle name="Warning Text 8 4" xfId="2230"/>
    <cellStyle name="Warning Text 8 5" xfId="2231"/>
    <cellStyle name="Warning Text 9" xfId="2232"/>
    <cellStyle name="Warning Text 9 2" xfId="2233"/>
    <cellStyle name="Warning Text 9 3" xfId="2234"/>
    <cellStyle name="Warning Text 9 4" xfId="2235"/>
    <cellStyle name="Warning Text 9 5" xfId="2236"/>
    <cellStyle name="Normal 17" xfId="2237"/>
    <cellStyle name="Comma 16" xfId="2238"/>
    <cellStyle name="Normal 3 2" xfId="2239"/>
    <cellStyle name="Normal 3 2 2" xfId="2240"/>
    <cellStyle name="Normal 3 2 2 2" xfId="2241"/>
    <cellStyle name="Normal 3 2 2 2 2" xfId="2242"/>
    <cellStyle name="Normal 3 2 2 3" xfId="2243"/>
    <cellStyle name="Normal 3 2 3" xfId="2244"/>
    <cellStyle name="Normal 3 2 3 2" xfId="2245"/>
    <cellStyle name="Normal 3 2 4" xfId="2246"/>
    <cellStyle name="Normal 3 3" xfId="2247"/>
    <cellStyle name="Normal 3 3 2" xfId="2248"/>
    <cellStyle name="Normal 3 4" xfId="2249"/>
    <cellStyle name="Normal 3 4 2" xfId="2250"/>
    <cellStyle name="Normal 3 4 2 2" xfId="2251"/>
    <cellStyle name="Normal 3 4 3" xfId="2252"/>
    <cellStyle name="Normal 3 5" xfId="2253"/>
    <cellStyle name="Normal 3 5 2" xfId="2254"/>
    <cellStyle name="Normal 3 6" xfId="2255"/>
    <cellStyle name="Normal 3 7" xfId="2256"/>
    <cellStyle name="Normal 5 2 2" xfId="2257"/>
    <cellStyle name="Normal 5 2 2 2" xfId="2258"/>
    <cellStyle name="Normal 5 2 3" xfId="2259"/>
    <cellStyle name="Normal 5 3 2" xfId="2260"/>
    <cellStyle name="Percent 15" xfId="2261"/>
    <cellStyle name="60% Accent1" xfId="2262"/>
    <cellStyle name="Account" xfId="2263"/>
    <cellStyle name="Account 10" xfId="2264"/>
    <cellStyle name="Account 10 2" xfId="2265"/>
    <cellStyle name="Account 10 2 2" xfId="2266"/>
    <cellStyle name="Account 10 3" xfId="2267"/>
    <cellStyle name="Account 11" xfId="2268"/>
    <cellStyle name="Account 11 2" xfId="2269"/>
    <cellStyle name="Account 11 2 2" xfId="2270"/>
    <cellStyle name="Account 11 3" xfId="2271"/>
    <cellStyle name="Account 12" xfId="2272"/>
    <cellStyle name="Account 12 2" xfId="2273"/>
    <cellStyle name="Account 12 2 2" xfId="2274"/>
    <cellStyle name="Account 12 3" xfId="2275"/>
    <cellStyle name="Account 13" xfId="2276"/>
    <cellStyle name="Account 13 2" xfId="2277"/>
    <cellStyle name="Account 13 2 2" xfId="2278"/>
    <cellStyle name="Account 13 3" xfId="2279"/>
    <cellStyle name="Account 14" xfId="2280"/>
    <cellStyle name="Account 14 2" xfId="2281"/>
    <cellStyle name="Account 14 2 2" xfId="2282"/>
    <cellStyle name="Account 14 3" xfId="2283"/>
    <cellStyle name="Account 15" xfId="2284"/>
    <cellStyle name="Account 15 2" xfId="2285"/>
    <cellStyle name="Account 15 2 2" xfId="2286"/>
    <cellStyle name="Account 15 3" xfId="2287"/>
    <cellStyle name="Account 2" xfId="2288"/>
    <cellStyle name="Account 2 2" xfId="2289"/>
    <cellStyle name="Account 2 2 2" xfId="2290"/>
    <cellStyle name="Account 2 3" xfId="2291"/>
    <cellStyle name="Account 3" xfId="2292"/>
    <cellStyle name="Account 3 2" xfId="2293"/>
    <cellStyle name="Account 3 2 2" xfId="2294"/>
    <cellStyle name="Account 3 3" xfId="2295"/>
    <cellStyle name="Account 4" xfId="2296"/>
    <cellStyle name="Account 4 2" xfId="2297"/>
    <cellStyle name="Account 4 2 2" xfId="2298"/>
    <cellStyle name="Account 4 3" xfId="2299"/>
    <cellStyle name="Account 5" xfId="2300"/>
    <cellStyle name="Account 5 2" xfId="2301"/>
    <cellStyle name="Account 5 2 2" xfId="2302"/>
    <cellStyle name="Account 5 3" xfId="2303"/>
    <cellStyle name="Account 6" xfId="2304"/>
    <cellStyle name="Account 6 2" xfId="2305"/>
    <cellStyle name="Account 6 2 2" xfId="2306"/>
    <cellStyle name="Account 6 3" xfId="2307"/>
    <cellStyle name="Account 7" xfId="2308"/>
    <cellStyle name="Account 7 2" xfId="2309"/>
    <cellStyle name="Account 7 2 2" xfId="2310"/>
    <cellStyle name="Account 7 3" xfId="2311"/>
    <cellStyle name="Account 8" xfId="2312"/>
    <cellStyle name="Account 8 2" xfId="2313"/>
    <cellStyle name="Account 8 2 2" xfId="2314"/>
    <cellStyle name="Account 8 3" xfId="2315"/>
    <cellStyle name="Account 9" xfId="2316"/>
    <cellStyle name="Account 9 2" xfId="2317"/>
    <cellStyle name="Account 9 2 2" xfId="2318"/>
    <cellStyle name="Account 9 3" xfId="2319"/>
    <cellStyle name="Comma 2 2 2 2" xfId="2320"/>
    <cellStyle name="Comma 2 3 2" xfId="2321"/>
    <cellStyle name="Comma 3 2 2" xfId="2322"/>
    <cellStyle name="Currency 2 6" xfId="2323"/>
    <cellStyle name="Date" xfId="2324"/>
    <cellStyle name="Fund" xfId="2325"/>
    <cellStyle name="Fund 10" xfId="2326"/>
    <cellStyle name="Fund 10 2" xfId="2327"/>
    <cellStyle name="Fund 10 2 2" xfId="2328"/>
    <cellStyle name="Fund 10 3" xfId="2329"/>
    <cellStyle name="Fund 11" xfId="2330"/>
    <cellStyle name="Fund 11 2" xfId="2331"/>
    <cellStyle name="Fund 11 2 2" xfId="2332"/>
    <cellStyle name="Fund 11 3" xfId="2333"/>
    <cellStyle name="Fund 12" xfId="2334"/>
    <cellStyle name="Fund 12 2" xfId="2335"/>
    <cellStyle name="Fund 12 2 2" xfId="2336"/>
    <cellStyle name="Fund 12 3" xfId="2337"/>
    <cellStyle name="Fund 13" xfId="2338"/>
    <cellStyle name="Fund 13 2" xfId="2339"/>
    <cellStyle name="Fund 13 2 2" xfId="2340"/>
    <cellStyle name="Fund 13 3" xfId="2341"/>
    <cellStyle name="Fund 14" xfId="2342"/>
    <cellStyle name="Fund 14 2" xfId="2343"/>
    <cellStyle name="Fund 14 2 2" xfId="2344"/>
    <cellStyle name="Fund 14 3" xfId="2345"/>
    <cellStyle name="Fund 15" xfId="2346"/>
    <cellStyle name="Fund 15 2" xfId="2347"/>
    <cellStyle name="Fund 15 2 2" xfId="2348"/>
    <cellStyle name="Fund 15 3" xfId="2349"/>
    <cellStyle name="Fund 2" xfId="2350"/>
    <cellStyle name="Fund 2 2" xfId="2351"/>
    <cellStyle name="Fund 2 2 2" xfId="2352"/>
    <cellStyle name="Fund 2 3" xfId="2353"/>
    <cellStyle name="Fund 3" xfId="2354"/>
    <cellStyle name="Fund 3 2" xfId="2355"/>
    <cellStyle name="Fund 3 2 2" xfId="2356"/>
    <cellStyle name="Fund 3 3" xfId="2357"/>
    <cellStyle name="Fund 4" xfId="2358"/>
    <cellStyle name="Fund 4 2" xfId="2359"/>
    <cellStyle name="Fund 4 2 2" xfId="2360"/>
    <cellStyle name="Fund 4 3" xfId="2361"/>
    <cellStyle name="Fund 5" xfId="2362"/>
    <cellStyle name="Fund 5 2" xfId="2363"/>
    <cellStyle name="Fund 5 2 2" xfId="2364"/>
    <cellStyle name="Fund 5 3" xfId="2365"/>
    <cellStyle name="Fund 6" xfId="2366"/>
    <cellStyle name="Fund 6 2" xfId="2367"/>
    <cellStyle name="Fund 6 2 2" xfId="2368"/>
    <cellStyle name="Fund 6 3" xfId="2369"/>
    <cellStyle name="Fund 7" xfId="2370"/>
    <cellStyle name="Fund 7 2" xfId="2371"/>
    <cellStyle name="Fund 7 2 2" xfId="2372"/>
    <cellStyle name="Fund 7 3" xfId="2373"/>
    <cellStyle name="Fund 8" xfId="2374"/>
    <cellStyle name="Fund 8 2" xfId="2375"/>
    <cellStyle name="Fund 8 2 2" xfId="2376"/>
    <cellStyle name="Fund 8 3" xfId="2377"/>
    <cellStyle name="Fund 9" xfId="2378"/>
    <cellStyle name="Fund 9 2" xfId="2379"/>
    <cellStyle name="Fund 9 2 2" xfId="2380"/>
    <cellStyle name="Fund 9 3" xfId="2381"/>
    <cellStyle name="General" xfId="2382"/>
    <cellStyle name="Hyperlink 2" xfId="2383"/>
    <cellStyle name="Hyperlink 3" xfId="2384"/>
    <cellStyle name="Normal 2 10" xfId="2385"/>
    <cellStyle name="Normal 2 11" xfId="2386"/>
    <cellStyle name="Normal 2 12" xfId="2387"/>
    <cellStyle name="Normal 2 13" xfId="2388"/>
    <cellStyle name="Normal 2 14" xfId="2389"/>
    <cellStyle name="Normal 2 15" xfId="2390"/>
    <cellStyle name="Normal 2 16" xfId="2391"/>
    <cellStyle name="Normal 2 2 10" xfId="2392"/>
    <cellStyle name="Normal 2 2 11" xfId="2393"/>
    <cellStyle name="Normal 2 2 12" xfId="2394"/>
    <cellStyle name="Normal 2 2 13" xfId="2395"/>
    <cellStyle name="Normal 2 2 14" xfId="2396"/>
    <cellStyle name="Normal 2 2 15" xfId="2397"/>
    <cellStyle name="Normal 2 2 16" xfId="2398"/>
    <cellStyle name="Normal 2 2 17" xfId="2399"/>
    <cellStyle name="Normal 2 2 3" xfId="2400"/>
    <cellStyle name="Normal 2 2 4" xfId="2401"/>
    <cellStyle name="Normal 2 2 5" xfId="2402"/>
    <cellStyle name="Normal 2 2 6" xfId="2403"/>
    <cellStyle name="Normal 2 2 7" xfId="2404"/>
    <cellStyle name="Normal 2 2 8" xfId="2405"/>
    <cellStyle name="Normal 2 2 9" xfId="2406"/>
    <cellStyle name="Normal 2 3 2" xfId="2407"/>
    <cellStyle name="Normal 2 6" xfId="2408"/>
    <cellStyle name="Normal 2 7" xfId="2409"/>
    <cellStyle name="Normal 2 8" xfId="2410"/>
    <cellStyle name="Normal 2 9" xfId="2411"/>
    <cellStyle name="Normal 3 2 2 4" xfId="2412"/>
    <cellStyle name="Normal 3 2 5" xfId="2413"/>
    <cellStyle name="Normal 3 3 3" xfId="2414"/>
    <cellStyle name="Normal 4 2 2" xfId="2415"/>
    <cellStyle name="Normal 4 2 3" xfId="2416"/>
    <cellStyle name="Normal 5 2 4" xfId="2417"/>
    <cellStyle name="Normal 5 2 5" xfId="2418"/>
    <cellStyle name="Normal 5 6" xfId="2419"/>
    <cellStyle name="Normal 5 7" xfId="2420"/>
    <cellStyle name="Normal 5 8" xfId="2421"/>
    <cellStyle name="Normal 5 9" xfId="2422"/>
    <cellStyle name="Note 2 2 2" xfId="2423"/>
    <cellStyle name="Note 2 2 3" xfId="2424"/>
    <cellStyle name="Org" xfId="2425"/>
    <cellStyle name="Org 10" xfId="2426"/>
    <cellStyle name="Org 10 2" xfId="2427"/>
    <cellStyle name="Org 10 2 2" xfId="2428"/>
    <cellStyle name="Org 10 3" xfId="2429"/>
    <cellStyle name="Org 11" xfId="2430"/>
    <cellStyle name="Org 11 2" xfId="2431"/>
    <cellStyle name="Org 11 2 2" xfId="2432"/>
    <cellStyle name="Org 11 3" xfId="2433"/>
    <cellStyle name="Org 12" xfId="2434"/>
    <cellStyle name="Org 12 2" xfId="2435"/>
    <cellStyle name="Org 12 2 2" xfId="2436"/>
    <cellStyle name="Org 12 3" xfId="2437"/>
    <cellStyle name="Org 13" xfId="2438"/>
    <cellStyle name="Org 13 2" xfId="2439"/>
    <cellStyle name="Org 13 2 2" xfId="2440"/>
    <cellStyle name="Org 13 3" xfId="2441"/>
    <cellStyle name="Org 14" xfId="2442"/>
    <cellStyle name="Org 14 2" xfId="2443"/>
    <cellStyle name="Org 14 2 2" xfId="2444"/>
    <cellStyle name="Org 14 3" xfId="2445"/>
    <cellStyle name="Org 15" xfId="2446"/>
    <cellStyle name="Org 15 2" xfId="2447"/>
    <cellStyle name="Org 15 2 2" xfId="2448"/>
    <cellStyle name="Org 15 3" xfId="2449"/>
    <cellStyle name="Org 2" xfId="2450"/>
    <cellStyle name="Org 2 2" xfId="2451"/>
    <cellStyle name="Org 2 2 2" xfId="2452"/>
    <cellStyle name="Org 2 3" xfId="2453"/>
    <cellStyle name="Org 3" xfId="2454"/>
    <cellStyle name="Org 3 2" xfId="2455"/>
    <cellStyle name="Org 3 2 2" xfId="2456"/>
    <cellStyle name="Org 3 3" xfId="2457"/>
    <cellStyle name="Org 4" xfId="2458"/>
    <cellStyle name="Org 4 2" xfId="2459"/>
    <cellStyle name="Org 4 2 2" xfId="2460"/>
    <cellStyle name="Org 4 3" xfId="2461"/>
    <cellStyle name="Org 5" xfId="2462"/>
    <cellStyle name="Org 5 2" xfId="2463"/>
    <cellStyle name="Org 5 2 2" xfId="2464"/>
    <cellStyle name="Org 5 3" xfId="2465"/>
    <cellStyle name="Org 6" xfId="2466"/>
    <cellStyle name="Org 6 2" xfId="2467"/>
    <cellStyle name="Org 6 2 2" xfId="2468"/>
    <cellStyle name="Org 6 3" xfId="2469"/>
    <cellStyle name="Org 7" xfId="2470"/>
    <cellStyle name="Org 7 2" xfId="2471"/>
    <cellStyle name="Org 7 2 2" xfId="2472"/>
    <cellStyle name="Org 7 3" xfId="2473"/>
    <cellStyle name="Org 8" xfId="2474"/>
    <cellStyle name="Org 8 2" xfId="2475"/>
    <cellStyle name="Org 8 2 2" xfId="2476"/>
    <cellStyle name="Org 8 3" xfId="2477"/>
    <cellStyle name="Org 9" xfId="2478"/>
    <cellStyle name="Org 9 2" xfId="2479"/>
    <cellStyle name="Org 9 2 2" xfId="2480"/>
    <cellStyle name="Org 9 3" xfId="2481"/>
    <cellStyle name="Percent 2 10" xfId="2482"/>
    <cellStyle name="Percent 2 11" xfId="2483"/>
    <cellStyle name="Percent 2 12" xfId="2484"/>
    <cellStyle name="Percent 2 13" xfId="2485"/>
    <cellStyle name="Percent 2 14" xfId="2486"/>
    <cellStyle name="Percent 2 15" xfId="2487"/>
    <cellStyle name="Percent 2 6" xfId="2488"/>
    <cellStyle name="Percent 2 7" xfId="2489"/>
    <cellStyle name="Percent 2 8" xfId="2490"/>
    <cellStyle name="Percent 2 9" xfId="2491"/>
    <cellStyle name="Phone" xfId="2492"/>
    <cellStyle name="Project" xfId="2493"/>
    <cellStyle name="Project 10" xfId="2494"/>
    <cellStyle name="Project 10 2" xfId="2495"/>
    <cellStyle name="Project 10 2 2" xfId="2496"/>
    <cellStyle name="Project 10 3" xfId="2497"/>
    <cellStyle name="Project 11" xfId="2498"/>
    <cellStyle name="Project 11 2" xfId="2499"/>
    <cellStyle name="Project 11 2 2" xfId="2500"/>
    <cellStyle name="Project 11 3" xfId="2501"/>
    <cellStyle name="Project 12" xfId="2502"/>
    <cellStyle name="Project 12 2" xfId="2503"/>
    <cellStyle name="Project 12 2 2" xfId="2504"/>
    <cellStyle name="Project 12 3" xfId="2505"/>
    <cellStyle name="Project 13" xfId="2506"/>
    <cellStyle name="Project 13 2" xfId="2507"/>
    <cellStyle name="Project 13 2 2" xfId="2508"/>
    <cellStyle name="Project 13 3" xfId="2509"/>
    <cellStyle name="Project 14" xfId="2510"/>
    <cellStyle name="Project 14 2" xfId="2511"/>
    <cellStyle name="Project 14 2 2" xfId="2512"/>
    <cellStyle name="Project 14 3" xfId="2513"/>
    <cellStyle name="Project 15" xfId="2514"/>
    <cellStyle name="Project 15 2" xfId="2515"/>
    <cellStyle name="Project 15 2 2" xfId="2516"/>
    <cellStyle name="Project 15 3" xfId="2517"/>
    <cellStyle name="Project 2" xfId="2518"/>
    <cellStyle name="Project 2 2" xfId="2519"/>
    <cellStyle name="Project 2 2 2" xfId="2520"/>
    <cellStyle name="Project 2 3" xfId="2521"/>
    <cellStyle name="Project 3" xfId="2522"/>
    <cellStyle name="Project 3 2" xfId="2523"/>
    <cellStyle name="Project 3 2 2" xfId="2524"/>
    <cellStyle name="Project 3 3" xfId="2525"/>
    <cellStyle name="Project 4" xfId="2526"/>
    <cellStyle name="Project 4 2" xfId="2527"/>
    <cellStyle name="Project 4 2 2" xfId="2528"/>
    <cellStyle name="Project 4 3" xfId="2529"/>
    <cellStyle name="Project 5" xfId="2530"/>
    <cellStyle name="Project 5 2" xfId="2531"/>
    <cellStyle name="Project 5 2 2" xfId="2532"/>
    <cellStyle name="Project 5 3" xfId="2533"/>
    <cellStyle name="Project 6" xfId="2534"/>
    <cellStyle name="Project 6 2" xfId="2535"/>
    <cellStyle name="Project 6 2 2" xfId="2536"/>
    <cellStyle name="Project 6 3" xfId="2537"/>
    <cellStyle name="Project 7" xfId="2538"/>
    <cellStyle name="Project 7 2" xfId="2539"/>
    <cellStyle name="Project 7 2 2" xfId="2540"/>
    <cellStyle name="Project 7 3" xfId="2541"/>
    <cellStyle name="Project 8" xfId="2542"/>
    <cellStyle name="Project 8 2" xfId="2543"/>
    <cellStyle name="Project 8 2 2" xfId="2544"/>
    <cellStyle name="Project 8 3" xfId="2545"/>
    <cellStyle name="Project 9" xfId="2546"/>
    <cellStyle name="Project 9 2" xfId="2547"/>
    <cellStyle name="Project 9 2 2" xfId="2548"/>
    <cellStyle name="Project 9 3" xfId="2549"/>
    <cellStyle name="Subtotal" xfId="2550"/>
    <cellStyle name="t" xfId="2551"/>
    <cellStyle name="task" xfId="2552"/>
    <cellStyle name="task 10" xfId="2553"/>
    <cellStyle name="task 10 2" xfId="2554"/>
    <cellStyle name="task 10 2 2" xfId="2555"/>
    <cellStyle name="task 10 3" xfId="2556"/>
    <cellStyle name="task 11" xfId="2557"/>
    <cellStyle name="task 11 2" xfId="2558"/>
    <cellStyle name="task 11 2 2" xfId="2559"/>
    <cellStyle name="task 11 3" xfId="2560"/>
    <cellStyle name="task 12" xfId="2561"/>
    <cellStyle name="task 12 2" xfId="2562"/>
    <cellStyle name="task 12 2 2" xfId="2563"/>
    <cellStyle name="task 12 3" xfId="2564"/>
    <cellStyle name="task 13" xfId="2565"/>
    <cellStyle name="task 13 2" xfId="2566"/>
    <cellStyle name="task 13 2 2" xfId="2567"/>
    <cellStyle name="task 13 3" xfId="2568"/>
    <cellStyle name="task 14" xfId="2569"/>
    <cellStyle name="task 14 2" xfId="2570"/>
    <cellStyle name="task 14 2 2" xfId="2571"/>
    <cellStyle name="task 14 3" xfId="2572"/>
    <cellStyle name="task 15" xfId="2573"/>
    <cellStyle name="task 15 2" xfId="2574"/>
    <cellStyle name="task 15 2 2" xfId="2575"/>
    <cellStyle name="task 15 3" xfId="2576"/>
    <cellStyle name="task 2" xfId="2577"/>
    <cellStyle name="task 2 2" xfId="2578"/>
    <cellStyle name="task 2 2 2" xfId="2579"/>
    <cellStyle name="task 2 3" xfId="2580"/>
    <cellStyle name="task 3" xfId="2581"/>
    <cellStyle name="task 3 2" xfId="2582"/>
    <cellStyle name="task 3 2 2" xfId="2583"/>
    <cellStyle name="task 3 3" xfId="2584"/>
    <cellStyle name="task 4" xfId="2585"/>
    <cellStyle name="task 4 2" xfId="2586"/>
    <cellStyle name="task 4 2 2" xfId="2587"/>
    <cellStyle name="task 4 3" xfId="2588"/>
    <cellStyle name="task 5" xfId="2589"/>
    <cellStyle name="task 5 2" xfId="2590"/>
    <cellStyle name="task 5 2 2" xfId="2591"/>
    <cellStyle name="task 5 3" xfId="2592"/>
    <cellStyle name="task 6" xfId="2593"/>
    <cellStyle name="task 6 2" xfId="2594"/>
    <cellStyle name="task 6 2 2" xfId="2595"/>
    <cellStyle name="task 6 3" xfId="2596"/>
    <cellStyle name="task 7" xfId="2597"/>
    <cellStyle name="task 7 2" xfId="2598"/>
    <cellStyle name="task 7 2 2" xfId="2599"/>
    <cellStyle name="task 7 3" xfId="2600"/>
    <cellStyle name="task 8" xfId="2601"/>
    <cellStyle name="task 8 2" xfId="2602"/>
    <cellStyle name="task 8 2 2" xfId="2603"/>
    <cellStyle name="task 8 3" xfId="2604"/>
    <cellStyle name="task 9" xfId="2605"/>
    <cellStyle name="task 9 2" xfId="2606"/>
    <cellStyle name="task 9 2 2" xfId="2607"/>
    <cellStyle name="task 9 3" xfId="2608"/>
    <cellStyle name="w15" xfId="2609"/>
    <cellStyle name="Normal 19" xfId="2610"/>
    <cellStyle name="Normal 18" xfId="2611"/>
    <cellStyle name="Comma 17" xfId="2612"/>
    <cellStyle name="Normal 17 2" xfId="2613"/>
    <cellStyle name="Comma 16 3" xfId="2614"/>
    <cellStyle name="Normal 3 2 6" xfId="2615"/>
    <cellStyle name="Normal 3 2 2 5" xfId="2616"/>
    <cellStyle name="Normal 3 2 2 2 3" xfId="2617"/>
    <cellStyle name="Normal 3 2 2 2 2 2" xfId="2618"/>
    <cellStyle name="Normal 3 2 2 3 2" xfId="2619"/>
    <cellStyle name="Normal 3 2 3 3" xfId="2620"/>
    <cellStyle name="Normal 3 2 3 2 2" xfId="2621"/>
    <cellStyle name="Normal 3 2 4 2" xfId="2622"/>
    <cellStyle name="Normal 3 4 4" xfId="2623"/>
    <cellStyle name="Normal 3 4 2 3" xfId="2624"/>
    <cellStyle name="Normal 3 4 2 2 2" xfId="2625"/>
    <cellStyle name="Normal 3 4 3 2" xfId="2626"/>
    <cellStyle name="Normal 3 5 3" xfId="2627"/>
    <cellStyle name="Normal 3 5 2 2" xfId="2628"/>
    <cellStyle name="Normal 3 6 2" xfId="2629"/>
    <cellStyle name="Normal 3 7 2" xfId="2630"/>
    <cellStyle name="Normal 5 2 2 3" xfId="2631"/>
    <cellStyle name="Normal 5 2 2 2 2" xfId="2632"/>
    <cellStyle name="Normal 5 2 3 2" xfId="2633"/>
    <cellStyle name="Normal 5 3 2 2" xfId="2634"/>
    <cellStyle name="Percent 15 2" xfId="2635"/>
    <cellStyle name="Normal 2 16 2" xfId="2636"/>
    <cellStyle name="Normal 2 2 17 2" xfId="2637"/>
    <cellStyle name="Normal 3 2 2 4 2" xfId="2638"/>
    <cellStyle name="Normal 3 2 5 2" xfId="2639"/>
    <cellStyle name="Normal 4 2 3 2" xfId="2640"/>
    <cellStyle name="Normal 5 2 4 2" xfId="2641"/>
    <cellStyle name="Normal 5 8 2" xfId="2642"/>
    <cellStyle name="Normal 5 9 2" xfId="2643"/>
    <cellStyle name="Note 2 2 3 2" xfId="2644"/>
    <cellStyle name="Hyperlink 4" xfId="2645"/>
    <cellStyle name="Comma 18" xfId="2646"/>
    <cellStyle name="Comma 19" xfId="2647"/>
    <cellStyle name="Normal 20" xfId="2648"/>
    <cellStyle name="Comma 20" xfId="2649"/>
    <cellStyle name="Percent 17" xfId="2650"/>
    <cellStyle name="Normal 21" xfId="2651"/>
    <cellStyle name="Comma 21" xfId="2652"/>
    <cellStyle name="Note 16" xfId="2653"/>
    <cellStyle name="20% - Accent1 2 6" xfId="2654"/>
    <cellStyle name="20% - Accent2 2 6" xfId="2655"/>
    <cellStyle name="20% - Accent3 2 6" xfId="2656"/>
    <cellStyle name="20% - Accent4 2 6" xfId="2657"/>
    <cellStyle name="20% - Accent5 2 6" xfId="2658"/>
    <cellStyle name="20% - Accent6 2 6" xfId="2659"/>
    <cellStyle name="40% - Accent1 2 6" xfId="2660"/>
    <cellStyle name="40% - Accent2 2 6" xfId="2661"/>
    <cellStyle name="40% - Accent3 2 6" xfId="2662"/>
    <cellStyle name="40% - Accent4 2 6" xfId="2663"/>
    <cellStyle name="40% - Accent5 2 6" xfId="2664"/>
    <cellStyle name="40% - Accent6 2 6" xfId="2665"/>
    <cellStyle name="60% - Accent1 2 6" xfId="2666"/>
    <cellStyle name="60% - Accent2 2 6" xfId="2667"/>
    <cellStyle name="60% - Accent3 2 6" xfId="2668"/>
    <cellStyle name="60% - Accent4 2 6" xfId="2669"/>
    <cellStyle name="60% - Accent5 2 6" xfId="2670"/>
    <cellStyle name="60% - Accent6 2 6" xfId="2671"/>
    <cellStyle name="Accent1 2 6" xfId="2672"/>
    <cellStyle name="Accent2 2 6" xfId="2673"/>
    <cellStyle name="Accent3 2 6" xfId="2674"/>
    <cellStyle name="Accent4 2 6" xfId="2675"/>
    <cellStyle name="Accent5 2 6" xfId="2676"/>
    <cellStyle name="Accent6 2 6" xfId="2677"/>
    <cellStyle name="Bad 2 6" xfId="2678"/>
    <cellStyle name="Calculation 2 6" xfId="2679"/>
    <cellStyle name="Check Cell 2 6" xfId="2680"/>
    <cellStyle name="Comma 3 6" xfId="2681"/>
    <cellStyle name="Currency 3 6" xfId="2682"/>
    <cellStyle name="Currency 4 6" xfId="2683"/>
    <cellStyle name="Explanatory Text 2 6" xfId="2684"/>
    <cellStyle name="Good 2 6" xfId="2685"/>
    <cellStyle name="Heading 1 2 6" xfId="2686"/>
    <cellStyle name="Heading 2 2 6" xfId="2687"/>
    <cellStyle name="Heading 3 2 6" xfId="2688"/>
    <cellStyle name="Heading 4 2 6" xfId="2689"/>
    <cellStyle name="Input 2 6" xfId="2690"/>
    <cellStyle name="Linked Cell 2 6" xfId="2691"/>
    <cellStyle name="Neutral 2 6" xfId="2692"/>
    <cellStyle name="Normal 3 8" xfId="2693"/>
    <cellStyle name="Output 2 6" xfId="2694"/>
    <cellStyle name="Title 2 6" xfId="2695"/>
    <cellStyle name="Total 2 6" xfId="2696"/>
    <cellStyle name="Comma 22" xfId="2697"/>
    <cellStyle name="Warning Text 2 6" xfId="2698"/>
    <cellStyle name="Normal 6 6" xfId="2699"/>
    <cellStyle name="Comma 2 2 2 3" xfId="2700"/>
    <cellStyle name="Comma 2 3 3" xfId="2701"/>
    <cellStyle name="Comma 3 2 3" xfId="2702"/>
    <cellStyle name="Comma 4 6" xfId="2703"/>
    <cellStyle name="Comma 4 2 2" xfId="2704"/>
    <cellStyle name="Comma 5 6" xfId="2705"/>
    <cellStyle name="Comma 5 2 2" xfId="2706"/>
    <cellStyle name="Comma 6 6" xfId="2707"/>
    <cellStyle name="Comma 6 2 2" xfId="2708"/>
    <cellStyle name="Comma 6 3 2" xfId="2709"/>
    <cellStyle name="Currency 2 5 2" xfId="2710"/>
    <cellStyle name="Currency 3 2 2" xfId="2711"/>
    <cellStyle name="Currency 3 3 2" xfId="2712"/>
    <cellStyle name="Currency 5 6" xfId="2713"/>
    <cellStyle name="Currency 5 2 2" xfId="2714"/>
    <cellStyle name="Normal 10 6" xfId="2715"/>
    <cellStyle name="Normal 12 2" xfId="2716"/>
    <cellStyle name="Normal 15 2" xfId="2717"/>
    <cellStyle name="Normal 2 16 3" xfId="2718"/>
    <cellStyle name="Normal 2 2 18" xfId="2719"/>
    <cellStyle name="Normal 2 2 17 3" xfId="2720"/>
    <cellStyle name="Normal 2 3 3" xfId="2721"/>
    <cellStyle name="Normal 2 4 2" xfId="2722"/>
    <cellStyle name="Normal 2 5 2" xfId="2723"/>
    <cellStyle name="Normal 3 2 7" xfId="2724"/>
    <cellStyle name="Normal 3 2 2 6" xfId="2725"/>
    <cellStyle name="Normal 3 2 2 2 4" xfId="2726"/>
    <cellStyle name="Normal 3 2 2 2 2 3" xfId="2727"/>
    <cellStyle name="Normal 3 2 2 3 3" xfId="2728"/>
    <cellStyle name="Normal 3 2 2 4 3" xfId="2729"/>
    <cellStyle name="Normal 3 2 3 4" xfId="2730"/>
    <cellStyle name="Normal 3 2 3 2 3" xfId="2731"/>
    <cellStyle name="Normal 3 2 4 3" xfId="2732"/>
    <cellStyle name="Normal 3 2 5 3" xfId="2733"/>
    <cellStyle name="Normal 3 3 4" xfId="2734"/>
    <cellStyle name="Normal 3 4 5" xfId="2735"/>
    <cellStyle name="Normal 3 4 2 4" xfId="2736"/>
    <cellStyle name="Normal 3 4 2 2 3" xfId="2737"/>
    <cellStyle name="Normal 3 4 3 3" xfId="2738"/>
    <cellStyle name="Normal 3 5 4" xfId="2739"/>
    <cellStyle name="Normal 3 5 2 3" xfId="2740"/>
    <cellStyle name="Normal 3 6 3" xfId="2741"/>
    <cellStyle name="Normal 3 7 3" xfId="2742"/>
    <cellStyle name="Normal 4 2 4" xfId="2743"/>
    <cellStyle name="Normal 4 3 2" xfId="2744"/>
    <cellStyle name="Normal 5 10" xfId="2745"/>
    <cellStyle name="Normal 5 2 2 4" xfId="2746"/>
    <cellStyle name="Normal 5 2 2 2 3" xfId="2747"/>
    <cellStyle name="Normal 5 2 3 3" xfId="2748"/>
    <cellStyle name="Normal 5 2 4 3" xfId="2749"/>
    <cellStyle name="Normal 5 3 3" xfId="2750"/>
    <cellStyle name="Normal 5 3 2 3" xfId="2751"/>
    <cellStyle name="Normal 5 4 2" xfId="2752"/>
    <cellStyle name="Normal 5 5 2" xfId="2753"/>
    <cellStyle name="Normal 6 2 2" xfId="2754"/>
    <cellStyle name="Normal 6 3 2" xfId="2755"/>
    <cellStyle name="Normal 7 6" xfId="2756"/>
    <cellStyle name="Normal 8 6" xfId="2757"/>
    <cellStyle name="Normal 9 6" xfId="2758"/>
    <cellStyle name="Note 2 2 4" xfId="2759"/>
    <cellStyle name="Percent 2 2 2" xfId="2760"/>
    <cellStyle name="Percent 2 3 2" xfId="2761"/>
    <cellStyle name="Percent 2 4 2" xfId="2762"/>
    <cellStyle name="Percent 2 5 2" xfId="2763"/>
    <cellStyle name="Percent 3 6" xfId="2764"/>
    <cellStyle name="Percent 3 2 2" xfId="2765"/>
    <cellStyle name="Percent 4 6" xfId="2766"/>
    <cellStyle name="Total 3 6" xfId="2767"/>
    <cellStyle name="Comma 5 3 2" xfId="2768"/>
    <cellStyle name="Comma 6 4 2" xfId="2769"/>
    <cellStyle name="Currency 3 4 2" xfId="2770"/>
    <cellStyle name="Normal 4 2 3 3" xfId="2771"/>
    <cellStyle name="Normal 5 8 3" xfId="2772"/>
    <cellStyle name="Normal 9 2 2" xfId="2773"/>
    <cellStyle name="Note 2 2 3 3" xfId="2774"/>
    <cellStyle name="20% - Accent1 2 2 2" xfId="2775"/>
    <cellStyle name="20% - Accent2 2 2 2" xfId="2776"/>
    <cellStyle name="20% - Accent3 2 2 2" xfId="2777"/>
    <cellStyle name="20% - Accent4 2 2 2" xfId="2778"/>
    <cellStyle name="20% - Accent6 2 2 2" xfId="2779"/>
    <cellStyle name="40% - Accent1 2 2 2" xfId="2780"/>
    <cellStyle name="40% - Accent3 2 2 2" xfId="2781"/>
    <cellStyle name="40% - Accent4 2 2 2" xfId="2782"/>
    <cellStyle name="40% - Accent5 2 2 2" xfId="2783"/>
    <cellStyle name="40% - Accent6 2 2 2" xfId="2784"/>
    <cellStyle name="60% - Accent1 2 2 2" xfId="2785"/>
    <cellStyle name="60% - Accent2 2 2 2" xfId="2786"/>
    <cellStyle name="60% - Accent3 2 2 2" xfId="2787"/>
    <cellStyle name="60% - Accent4 2 2 2" xfId="2788"/>
    <cellStyle name="60% - Accent5 2 2 2" xfId="2789"/>
    <cellStyle name="60% - Accent6 2 2 2" xfId="2790"/>
    <cellStyle name="Accent1 2 2 2" xfId="2791"/>
    <cellStyle name="Accent2 2 2 2" xfId="2792"/>
    <cellStyle name="Accent3 2 2 2" xfId="2793"/>
    <cellStyle name="Accent4 2 2 2" xfId="2794"/>
    <cellStyle name="Accent6 2 2 2" xfId="2795"/>
    <cellStyle name="Bad 2 2 2" xfId="2796"/>
    <cellStyle name="Calculation 2 2 2" xfId="2797"/>
    <cellStyle name="Comma 7 6" xfId="2798"/>
    <cellStyle name="Comma 7 2 2" xfId="2799"/>
    <cellStyle name="Currency 6 6" xfId="2800"/>
    <cellStyle name="Currency 6 2 2" xfId="2801"/>
    <cellStyle name="Good 2 2 2" xfId="2802"/>
    <cellStyle name="Heading 1 2 2 2" xfId="2803"/>
    <cellStyle name="Heading 2 2 2 2" xfId="2804"/>
    <cellStyle name="Heading 3 2 2 2" xfId="2805"/>
    <cellStyle name="Heading 4 2 2 2" xfId="2806"/>
    <cellStyle name="Input 2 2 2" xfId="2807"/>
    <cellStyle name="Linked Cell 2 2 2" xfId="2808"/>
    <cellStyle name="Neutral 2 2 2" xfId="2809"/>
    <cellStyle name="Normal 11 6" xfId="2810"/>
    <cellStyle name="Normal 11 2 2" xfId="2811"/>
    <cellStyle name="Normal 4 4 2" xfId="2812"/>
    <cellStyle name="Normal 5 9 3" xfId="2813"/>
    <cellStyle name="Normal 9 3 2" xfId="2814"/>
    <cellStyle name="Normal 9 4 2" xfId="2815"/>
    <cellStyle name="Output 2 2 2" xfId="2816"/>
    <cellStyle name="Title 2 2 2" xfId="2817"/>
    <cellStyle name="Total 2 2 2" xfId="2818"/>
    <cellStyle name="Normal 13 2" xfId="2819"/>
    <cellStyle name="Comma 8 6" xfId="2820"/>
    <cellStyle name="Percent 16" xfId="2821"/>
    <cellStyle name="Hyperlink 5" xfId="28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customXml" Target="../customXml/item4.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7"/>
  <sheetViews>
    <sheetView workbookViewId="0" topLeftCell="A13">
      <selection activeCell="E38" sqref="E38"/>
    </sheetView>
  </sheetViews>
  <sheetFormatPr defaultColWidth="9.140625" defaultRowHeight="12.75"/>
  <cols>
    <col min="1" max="1" width="16.7109375" style="0" customWidth="1"/>
    <col min="2" max="2" width="12.28125" style="0" customWidth="1"/>
    <col min="3" max="3" width="15.7109375" style="0" customWidth="1"/>
    <col min="4" max="4" width="17.57421875" style="0" bestFit="1" customWidth="1"/>
    <col min="5" max="7" width="15.7109375" style="0" customWidth="1"/>
  </cols>
  <sheetData>
    <row r="1" spans="1:9" ht="17.25" customHeight="1">
      <c r="A1" s="70" t="s">
        <v>0</v>
      </c>
      <c r="B1" s="2"/>
      <c r="C1" s="2"/>
      <c r="D1" s="2"/>
      <c r="E1" s="2"/>
      <c r="F1" s="2"/>
      <c r="G1" s="2"/>
      <c r="H1" s="1"/>
      <c r="I1" s="1"/>
    </row>
    <row r="2" spans="1:8" ht="14" thickBot="1">
      <c r="A2" s="29"/>
      <c r="B2" s="2"/>
      <c r="C2" s="2"/>
      <c r="D2" s="2"/>
      <c r="E2" s="2"/>
      <c r="F2" s="2"/>
      <c r="G2" s="2"/>
      <c r="H2" s="3"/>
    </row>
    <row r="3" spans="1:8" ht="18" customHeight="1" thickTop="1">
      <c r="A3" s="4" t="s">
        <v>1</v>
      </c>
      <c r="B3" s="5"/>
      <c r="C3" s="6"/>
      <c r="D3" s="6"/>
      <c r="E3" s="6"/>
      <c r="F3" s="6"/>
      <c r="G3" s="7"/>
      <c r="H3" s="3"/>
    </row>
    <row r="4" spans="1:8" ht="18" customHeight="1">
      <c r="A4" s="8" t="s">
        <v>2</v>
      </c>
      <c r="B4" s="9" t="s">
        <v>3</v>
      </c>
      <c r="C4" s="10"/>
      <c r="D4" s="10"/>
      <c r="E4" s="10"/>
      <c r="F4" s="10"/>
      <c r="G4" s="11"/>
      <c r="H4" s="3"/>
    </row>
    <row r="5" spans="1:7" ht="18" customHeight="1">
      <c r="A5" s="12" t="s">
        <v>4</v>
      </c>
      <c r="B5" s="13"/>
      <c r="C5" s="13"/>
      <c r="D5" s="13"/>
      <c r="E5" s="13"/>
      <c r="F5" s="13"/>
      <c r="G5" s="14"/>
    </row>
    <row r="6" spans="1:7" ht="18" customHeight="1">
      <c r="A6" s="12" t="s">
        <v>5</v>
      </c>
      <c r="B6" s="13"/>
      <c r="C6" s="13"/>
      <c r="D6" s="13"/>
      <c r="E6" s="13"/>
      <c r="F6" s="13"/>
      <c r="G6" s="14"/>
    </row>
    <row r="7" spans="1:7" ht="18" customHeight="1">
      <c r="A7" s="12" t="s">
        <v>6</v>
      </c>
      <c r="B7" s="13"/>
      <c r="C7" s="13"/>
      <c r="D7" s="13"/>
      <c r="E7" s="13"/>
      <c r="F7" s="13"/>
      <c r="G7" s="14"/>
    </row>
    <row r="8" spans="1:7" ht="18" customHeight="1">
      <c r="A8" s="12" t="s">
        <v>7</v>
      </c>
      <c r="B8" s="13"/>
      <c r="C8" s="13" t="s">
        <v>8</v>
      </c>
      <c r="D8" s="13"/>
      <c r="E8" s="13"/>
      <c r="F8" s="13"/>
      <c r="G8" s="14"/>
    </row>
    <row r="9" spans="1:7" ht="18" customHeight="1" thickBot="1">
      <c r="A9" s="15" t="s">
        <v>9</v>
      </c>
      <c r="B9" s="16"/>
      <c r="C9" s="74">
        <v>42283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9" t="s">
        <v>11</v>
      </c>
      <c r="B12" s="90"/>
      <c r="C12" s="90"/>
      <c r="D12" s="90"/>
      <c r="E12" s="90"/>
      <c r="F12" s="90"/>
      <c r="G12" s="91"/>
      <c r="I12" s="53"/>
    </row>
    <row r="13" spans="1:7" ht="35.25" customHeight="1" thickBot="1">
      <c r="A13" s="92"/>
      <c r="B13" s="93"/>
      <c r="C13" s="93"/>
      <c r="D13" s="93"/>
      <c r="E13" s="93"/>
      <c r="F13" s="93"/>
      <c r="G13" s="94"/>
    </row>
    <row r="14" spans="1:7" ht="18" customHeight="1">
      <c r="A14" s="69"/>
      <c r="B14" s="69"/>
      <c r="C14" s="69"/>
      <c r="D14" s="69"/>
      <c r="E14" s="69"/>
      <c r="F14" s="69"/>
      <c r="G14" s="69"/>
    </row>
    <row r="15" spans="1:7" ht="18" customHeight="1" thickBot="1">
      <c r="A15" s="40" t="s">
        <v>12</v>
      </c>
      <c r="B15" s="13"/>
      <c r="C15" s="18"/>
      <c r="D15" s="18"/>
      <c r="E15" s="18"/>
      <c r="F15" s="18"/>
      <c r="G15" s="18"/>
    </row>
    <row r="16" spans="1:9" ht="13.5">
      <c r="A16" s="30" t="s">
        <v>13</v>
      </c>
      <c r="B16" s="31"/>
      <c r="C16" s="49" t="s">
        <v>14</v>
      </c>
      <c r="D16" s="49" t="s">
        <v>15</v>
      </c>
      <c r="E16" s="49" t="s">
        <v>16</v>
      </c>
      <c r="F16" s="50" t="s">
        <v>17</v>
      </c>
      <c r="G16" s="55" t="s">
        <v>18</v>
      </c>
      <c r="I16" s="52"/>
    </row>
    <row r="17" spans="1:7" ht="18" customHeight="1">
      <c r="A17" s="33" t="s">
        <v>19</v>
      </c>
      <c r="B17" s="19"/>
      <c r="C17" s="56">
        <v>1120</v>
      </c>
      <c r="D17" s="71" t="s">
        <v>20</v>
      </c>
      <c r="E17" s="20">
        <v>14358180.95</v>
      </c>
      <c r="F17" s="20">
        <v>17992309</v>
      </c>
      <c r="G17" s="64">
        <v>18885454</v>
      </c>
    </row>
    <row r="18" spans="1:7" ht="18" customHeight="1">
      <c r="A18" s="33" t="s">
        <v>19</v>
      </c>
      <c r="B18" s="19"/>
      <c r="C18" s="56">
        <v>1120</v>
      </c>
      <c r="D18" s="71" t="s">
        <v>21</v>
      </c>
      <c r="E18" s="20">
        <v>19682645.12</v>
      </c>
      <c r="F18" s="20">
        <v>35723878</v>
      </c>
      <c r="G18" s="64">
        <v>36941878</v>
      </c>
    </row>
    <row r="19" spans="1:7" ht="18" customHeight="1">
      <c r="A19" s="33" t="s">
        <v>19</v>
      </c>
      <c r="B19" s="19"/>
      <c r="C19" s="56">
        <v>1120</v>
      </c>
      <c r="D19" s="71" t="s">
        <v>22</v>
      </c>
      <c r="E19" s="20">
        <v>32000000</v>
      </c>
      <c r="F19" s="20">
        <v>18196834</v>
      </c>
      <c r="G19" s="64">
        <v>18196834</v>
      </c>
    </row>
    <row r="20" spans="1:7" ht="18" customHeight="1">
      <c r="A20" s="33" t="s">
        <v>19</v>
      </c>
      <c r="B20" s="19"/>
      <c r="C20" s="56">
        <v>1120</v>
      </c>
      <c r="D20" s="71" t="s">
        <v>23</v>
      </c>
      <c r="E20" s="20"/>
      <c r="F20" s="20">
        <v>13692818</v>
      </c>
      <c r="G20" s="64">
        <v>15796607</v>
      </c>
    </row>
    <row r="21" spans="1:7" ht="18" customHeight="1">
      <c r="A21" s="33" t="s">
        <v>19</v>
      </c>
      <c r="B21" s="19"/>
      <c r="C21" s="56">
        <v>1120</v>
      </c>
      <c r="D21" s="71" t="s">
        <v>24</v>
      </c>
      <c r="E21" s="20"/>
      <c r="F21" s="20">
        <v>1128492</v>
      </c>
      <c r="G21" s="64">
        <v>1204100</v>
      </c>
    </row>
    <row r="22" spans="1:7" ht="18" customHeight="1">
      <c r="A22" s="33" t="s">
        <v>19</v>
      </c>
      <c r="B22" s="19"/>
      <c r="C22" s="56">
        <v>1120</v>
      </c>
      <c r="D22" s="71" t="s">
        <v>25</v>
      </c>
      <c r="E22" s="20"/>
      <c r="F22" s="21">
        <v>2454584</v>
      </c>
      <c r="G22" s="65">
        <v>2619041</v>
      </c>
    </row>
    <row r="23" spans="1:7" ht="18" customHeight="1">
      <c r="A23" s="33"/>
      <c r="B23" s="19"/>
      <c r="C23" s="58"/>
      <c r="D23" s="71"/>
      <c r="E23" s="21"/>
      <c r="F23" s="21"/>
      <c r="G23" s="65"/>
    </row>
    <row r="24" spans="1:7" ht="18" customHeight="1" thickBot="1">
      <c r="A24" s="34"/>
      <c r="B24" s="35" t="s">
        <v>26</v>
      </c>
      <c r="C24" s="59"/>
      <c r="D24" s="59"/>
      <c r="E24" s="48">
        <f>SUM(E17:E23)</f>
        <v>66040826.07</v>
      </c>
      <c r="F24" s="48">
        <f>SUM(F17:F23)</f>
        <v>89188915</v>
      </c>
      <c r="G24" s="63">
        <f>SUM(G17:G23)</f>
        <v>93643914</v>
      </c>
    </row>
    <row r="25" spans="1:7" ht="18" customHeight="1">
      <c r="A25" s="18"/>
      <c r="B25" s="18"/>
      <c r="C25" s="60"/>
      <c r="D25" s="60"/>
      <c r="E25" s="22"/>
      <c r="F25" s="22"/>
      <c r="G25" s="22"/>
    </row>
    <row r="26" spans="1:7" ht="18" customHeight="1" thickBot="1">
      <c r="A26" s="39" t="s">
        <v>27</v>
      </c>
      <c r="B26" s="13"/>
      <c r="C26" s="61"/>
      <c r="D26" s="60"/>
      <c r="E26" s="18"/>
      <c r="F26" s="18"/>
      <c r="G26" s="18"/>
    </row>
    <row r="27" spans="1:7" ht="16.5" customHeight="1">
      <c r="A27" s="30" t="s">
        <v>13</v>
      </c>
      <c r="B27" s="31"/>
      <c r="C27" s="49" t="s">
        <v>14</v>
      </c>
      <c r="D27" s="32" t="s">
        <v>28</v>
      </c>
      <c r="E27" s="49" t="str">
        <f>E16</f>
        <v>2015/2016</v>
      </c>
      <c r="F27" s="49" t="str">
        <f>F16</f>
        <v>2017/2018</v>
      </c>
      <c r="G27" s="62" t="str">
        <f>G16</f>
        <v>2019/2020</v>
      </c>
    </row>
    <row r="28" spans="1:7" ht="18" customHeight="1">
      <c r="A28" s="33" t="s">
        <v>19</v>
      </c>
      <c r="B28" s="23"/>
      <c r="C28" s="56">
        <v>1120</v>
      </c>
      <c r="D28" s="56" t="s">
        <v>29</v>
      </c>
      <c r="E28" s="51">
        <v>-45875000</v>
      </c>
      <c r="F28" s="51">
        <v>-89346552.16000003</v>
      </c>
      <c r="G28" s="66">
        <v>-93774732.96000004</v>
      </c>
    </row>
    <row r="29" spans="1:7" ht="18" customHeight="1">
      <c r="A29" s="33" t="s">
        <v>30</v>
      </c>
      <c r="B29" s="23"/>
      <c r="C29" s="58">
        <v>1120</v>
      </c>
      <c r="D29" s="56" t="s">
        <v>29</v>
      </c>
      <c r="E29" s="20">
        <v>-20000000</v>
      </c>
      <c r="F29" s="20"/>
      <c r="G29" s="64"/>
    </row>
    <row r="30" spans="1:7" ht="18" customHeight="1">
      <c r="A30" s="33"/>
      <c r="B30" s="23"/>
      <c r="C30" s="58"/>
      <c r="D30" s="57"/>
      <c r="E30" s="21"/>
      <c r="F30" s="20"/>
      <c r="G30" s="64"/>
    </row>
    <row r="31" spans="1:7" ht="18" customHeight="1">
      <c r="A31" s="33"/>
      <c r="B31" s="23"/>
      <c r="C31" s="56"/>
      <c r="D31" s="56"/>
      <c r="E31" s="20"/>
      <c r="F31" s="20"/>
      <c r="G31" s="64"/>
    </row>
    <row r="32" spans="1:8" ht="18" customHeight="1" thickBot="1">
      <c r="A32" s="34"/>
      <c r="B32" s="35" t="s">
        <v>31</v>
      </c>
      <c r="C32" s="59"/>
      <c r="D32" s="59"/>
      <c r="E32" s="48">
        <f>SUM(E28:E31)</f>
        <v>-65875000</v>
      </c>
      <c r="F32" s="48">
        <f>SUM(F28:F31)</f>
        <v>-89346552.16000003</v>
      </c>
      <c r="G32" s="63">
        <f>SUM(G28:G31)</f>
        <v>-93774732.96000004</v>
      </c>
      <c r="H32" s="47"/>
    </row>
    <row r="33" spans="1:7" ht="18" customHeight="1">
      <c r="A33" s="18"/>
      <c r="B33" s="18"/>
      <c r="C33" s="18"/>
      <c r="D33" s="18"/>
      <c r="E33" s="22"/>
      <c r="F33" s="22"/>
      <c r="G33" s="22"/>
    </row>
    <row r="34" spans="1:7" ht="18" customHeight="1" thickBot="1">
      <c r="A34" s="39" t="s">
        <v>32</v>
      </c>
      <c r="B34" s="13"/>
      <c r="C34" s="13"/>
      <c r="D34" s="13"/>
      <c r="E34" s="18"/>
      <c r="F34" s="18"/>
      <c r="G34" s="18"/>
    </row>
    <row r="35" spans="1:9" ht="36" customHeight="1">
      <c r="A35" s="30"/>
      <c r="B35" s="31"/>
      <c r="C35" s="36"/>
      <c r="D35" s="37"/>
      <c r="E35" s="49" t="str">
        <f>E16</f>
        <v>2015/2016</v>
      </c>
      <c r="F35" s="32" t="str">
        <f>F16</f>
        <v>2017/2018</v>
      </c>
      <c r="G35" s="67" t="str">
        <f>G16</f>
        <v>2019/2020</v>
      </c>
      <c r="H35" s="26"/>
      <c r="I35" s="26"/>
    </row>
    <row r="36" spans="1:9" ht="18" customHeight="1">
      <c r="A36" s="33" t="s">
        <v>33</v>
      </c>
      <c r="B36" s="19"/>
      <c r="C36" s="24"/>
      <c r="D36" s="25"/>
      <c r="E36" s="51">
        <v>-7253700</v>
      </c>
      <c r="F36" s="51">
        <v>-7214324</v>
      </c>
      <c r="G36" s="66">
        <v>-7088768</v>
      </c>
      <c r="H36" s="26"/>
      <c r="I36" s="26"/>
    </row>
    <row r="37" spans="1:9" ht="18" customHeight="1">
      <c r="A37" s="33" t="s">
        <v>34</v>
      </c>
      <c r="B37" s="19"/>
      <c r="C37" s="19"/>
      <c r="D37" s="23"/>
      <c r="E37" s="51">
        <v>-31000</v>
      </c>
      <c r="F37" s="51">
        <v>-33108</v>
      </c>
      <c r="G37" s="66">
        <v>-33077</v>
      </c>
      <c r="H37" s="27"/>
      <c r="I37" s="27"/>
    </row>
    <row r="38" spans="1:9" ht="18" customHeight="1">
      <c r="A38" s="33" t="s">
        <v>35</v>
      </c>
      <c r="B38" s="19"/>
      <c r="C38" s="19"/>
      <c r="D38" s="23"/>
      <c r="E38" s="51">
        <f>-55466381-805</f>
        <v>-55467186</v>
      </c>
      <c r="F38" s="51">
        <v>-77910644.16000003</v>
      </c>
      <c r="G38" s="66">
        <v>-81563635.96000004</v>
      </c>
      <c r="H38" s="27"/>
      <c r="I38" s="27"/>
    </row>
    <row r="39" spans="1:7" ht="18" customHeight="1">
      <c r="A39" s="33" t="s">
        <v>36</v>
      </c>
      <c r="B39" s="19"/>
      <c r="C39" s="19"/>
      <c r="D39" s="23"/>
      <c r="E39" s="51">
        <v>-3123114</v>
      </c>
      <c r="F39" s="51">
        <v>-4188476</v>
      </c>
      <c r="G39" s="66">
        <v>-5089252</v>
      </c>
    </row>
    <row r="40" spans="1:7" ht="18" customHeight="1">
      <c r="A40" s="41"/>
      <c r="B40" s="42"/>
      <c r="C40" s="42"/>
      <c r="D40" s="43"/>
      <c r="E40" s="72"/>
      <c r="F40" s="72"/>
      <c r="G40" s="73"/>
    </row>
    <row r="41" spans="1:9" ht="18" customHeight="1" thickBot="1">
      <c r="A41" s="34" t="s">
        <v>31</v>
      </c>
      <c r="B41" s="35"/>
      <c r="C41" s="35"/>
      <c r="D41" s="38"/>
      <c r="E41" s="48">
        <f>SUM(E36:E40)</f>
        <v>-65875000</v>
      </c>
      <c r="F41" s="48">
        <f>SUM(F36:F40)</f>
        <v>-89346552.16000003</v>
      </c>
      <c r="G41" s="63">
        <f>SUM(G36:G40)</f>
        <v>-93774732.96000004</v>
      </c>
      <c r="H41" s="28"/>
      <c r="I41" s="28"/>
    </row>
    <row r="42" spans="1:9" ht="18" customHeight="1">
      <c r="A42" s="39" t="s">
        <v>37</v>
      </c>
      <c r="B42" s="13"/>
      <c r="C42" s="13"/>
      <c r="D42" s="13"/>
      <c r="E42" s="68"/>
      <c r="F42" s="68"/>
      <c r="G42" s="68"/>
      <c r="H42" s="28"/>
      <c r="I42" s="28"/>
    </row>
    <row r="43" spans="1:9" ht="18" customHeight="1">
      <c r="A43" s="13" t="s">
        <v>38</v>
      </c>
      <c r="B43" s="13"/>
      <c r="C43" s="13"/>
      <c r="D43" s="13"/>
      <c r="E43" s="68"/>
      <c r="F43" s="68"/>
      <c r="G43" s="68"/>
      <c r="H43" s="28"/>
      <c r="I43" s="28"/>
    </row>
    <row r="44" spans="1:9" ht="18" customHeight="1">
      <c r="A44" s="97" t="s">
        <v>39</v>
      </c>
      <c r="B44" s="97"/>
      <c r="C44" s="97"/>
      <c r="D44" s="97"/>
      <c r="E44" s="97"/>
      <c r="F44" s="97"/>
      <c r="G44" s="97"/>
      <c r="H44" s="28"/>
      <c r="I44" s="28"/>
    </row>
    <row r="45" spans="1:9" ht="18" customHeight="1">
      <c r="A45" s="97"/>
      <c r="B45" s="97"/>
      <c r="C45" s="97"/>
      <c r="D45" s="97"/>
      <c r="E45" s="97"/>
      <c r="F45" s="97"/>
      <c r="G45" s="97"/>
      <c r="H45" s="28"/>
      <c r="I45" s="28"/>
    </row>
    <row r="46" spans="1:9" ht="18" customHeight="1">
      <c r="A46" s="97"/>
      <c r="B46" s="97"/>
      <c r="C46" s="97"/>
      <c r="D46" s="97"/>
      <c r="E46" s="97"/>
      <c r="F46" s="97"/>
      <c r="G46" s="97"/>
      <c r="H46" s="28"/>
      <c r="I46" s="28"/>
    </row>
    <row r="47" spans="1:9" ht="18" customHeight="1">
      <c r="A47" s="98"/>
      <c r="B47" s="98"/>
      <c r="C47" s="98"/>
      <c r="D47" s="98"/>
      <c r="E47" s="98"/>
      <c r="F47" s="98"/>
      <c r="G47" s="98"/>
      <c r="H47" s="28"/>
      <c r="I47" s="28"/>
    </row>
    <row r="48" spans="1:9" ht="18" customHeight="1">
      <c r="A48" s="39" t="s">
        <v>40</v>
      </c>
      <c r="B48" s="13"/>
      <c r="C48" s="13"/>
      <c r="D48" s="13"/>
      <c r="E48" s="68"/>
      <c r="F48" s="68"/>
      <c r="G48" s="68"/>
      <c r="H48" s="28"/>
      <c r="I48" s="28"/>
    </row>
    <row r="49" spans="1:9" ht="42" customHeight="1">
      <c r="A49" s="95" t="s">
        <v>41</v>
      </c>
      <c r="B49" s="96"/>
      <c r="C49" s="96"/>
      <c r="D49" s="96"/>
      <c r="E49" s="96"/>
      <c r="F49" s="96"/>
      <c r="G49" s="96"/>
      <c r="H49" s="28"/>
      <c r="I49" s="28"/>
    </row>
    <row r="50" spans="1:7" ht="13.5">
      <c r="A50" s="13" t="s">
        <v>42</v>
      </c>
      <c r="B50" s="13"/>
      <c r="C50" s="13"/>
      <c r="D50" s="13"/>
      <c r="E50" s="13"/>
      <c r="F50" s="13"/>
      <c r="G50" s="13"/>
    </row>
    <row r="51" spans="1:7" ht="28.5" customHeight="1">
      <c r="A51" s="97" t="s">
        <v>43</v>
      </c>
      <c r="B51" s="97"/>
      <c r="C51" s="97"/>
      <c r="D51" s="97"/>
      <c r="E51" s="97"/>
      <c r="F51" s="97"/>
      <c r="G51" s="97"/>
    </row>
    <row r="52" spans="1:9" ht="13.5">
      <c r="A52" s="13" t="s">
        <v>44</v>
      </c>
      <c r="B52" s="13"/>
      <c r="C52" s="13"/>
      <c r="D52" s="13"/>
      <c r="E52" s="13"/>
      <c r="F52" s="13"/>
      <c r="G52" s="13"/>
      <c r="H52" s="28"/>
      <c r="I52" s="54"/>
    </row>
    <row r="53" spans="1:7" ht="13.5">
      <c r="A53" s="13" t="s">
        <v>45</v>
      </c>
      <c r="B53" s="13"/>
      <c r="C53" s="13"/>
      <c r="D53" s="13"/>
      <c r="E53" s="13"/>
      <c r="F53" s="13"/>
      <c r="G53" s="13"/>
    </row>
    <row r="54" spans="1:7" ht="13.5">
      <c r="A54" s="13" t="s">
        <v>46</v>
      </c>
      <c r="B54" s="13"/>
      <c r="C54" s="13"/>
      <c r="D54" s="13"/>
      <c r="E54" s="13"/>
      <c r="F54" s="13"/>
      <c r="G54" s="13"/>
    </row>
    <row r="55" spans="1:7" ht="13.5">
      <c r="A55" s="13" t="s">
        <v>47</v>
      </c>
      <c r="B55" s="13"/>
      <c r="C55" s="13"/>
      <c r="D55" s="13"/>
      <c r="E55" s="13"/>
      <c r="F55" s="13"/>
      <c r="G55" s="13"/>
    </row>
    <row r="56" spans="1:7" ht="13.5">
      <c r="A56" s="13" t="s">
        <v>48</v>
      </c>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sheetData>
  <mergeCells count="4">
    <mergeCell ref="A12:G13"/>
    <mergeCell ref="A49:G49"/>
    <mergeCell ref="A51:G51"/>
    <mergeCell ref="A44:G47"/>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7"/>
  <sheetViews>
    <sheetView workbookViewId="0" topLeftCell="A16">
      <selection activeCell="E29" sqref="E29"/>
    </sheetView>
  </sheetViews>
  <sheetFormatPr defaultColWidth="9.140625" defaultRowHeight="12.75"/>
  <cols>
    <col min="1" max="1" width="16.7109375" style="0" customWidth="1"/>
    <col min="2" max="2" width="12.28125" style="0" customWidth="1"/>
    <col min="3" max="3" width="15.7109375" style="0" customWidth="1"/>
    <col min="4" max="4" width="17.57421875" style="0" bestFit="1" customWidth="1"/>
    <col min="5" max="7" width="15.7109375" style="0" customWidth="1"/>
  </cols>
  <sheetData>
    <row r="1" spans="1:9" ht="17.25" customHeight="1">
      <c r="A1" s="70" t="s">
        <v>0</v>
      </c>
      <c r="B1" s="2"/>
      <c r="C1" s="2"/>
      <c r="D1" s="2"/>
      <c r="E1" s="2"/>
      <c r="F1" s="2"/>
      <c r="G1" s="2"/>
      <c r="H1" s="1"/>
      <c r="I1" s="1"/>
    </row>
    <row r="2" spans="1:8" ht="14" thickBot="1">
      <c r="A2" s="29"/>
      <c r="B2" s="2"/>
      <c r="C2" s="2"/>
      <c r="D2" s="2"/>
      <c r="E2" s="2"/>
      <c r="F2" s="2"/>
      <c r="G2" s="2"/>
      <c r="H2" s="3"/>
    </row>
    <row r="3" spans="1:8" ht="18" customHeight="1" thickTop="1">
      <c r="A3" s="4" t="s">
        <v>1</v>
      </c>
      <c r="B3" s="5"/>
      <c r="C3" s="6"/>
      <c r="D3" s="6"/>
      <c r="E3" s="6"/>
      <c r="F3" s="6"/>
      <c r="G3" s="7"/>
      <c r="H3" s="3"/>
    </row>
    <row r="4" spans="1:8" ht="18" customHeight="1">
      <c r="A4" s="8" t="s">
        <v>49</v>
      </c>
      <c r="B4" s="9" t="s">
        <v>3</v>
      </c>
      <c r="C4" s="10"/>
      <c r="D4" s="10"/>
      <c r="E4" s="10"/>
      <c r="F4" s="10"/>
      <c r="G4" s="11"/>
      <c r="H4" s="3"/>
    </row>
    <row r="5" spans="1:7" ht="18" customHeight="1">
      <c r="A5" s="12" t="s">
        <v>4</v>
      </c>
      <c r="B5" s="13"/>
      <c r="C5" s="13"/>
      <c r="D5" s="13"/>
      <c r="E5" s="13"/>
      <c r="F5" s="13"/>
      <c r="G5" s="14"/>
    </row>
    <row r="6" spans="1:7" ht="18" customHeight="1">
      <c r="A6" s="12" t="s">
        <v>5</v>
      </c>
      <c r="B6" s="13"/>
      <c r="C6" s="13"/>
      <c r="D6" s="13"/>
      <c r="E6" s="13"/>
      <c r="F6" s="13"/>
      <c r="G6" s="14"/>
    </row>
    <row r="7" spans="1:7" ht="18" customHeight="1">
      <c r="A7" s="12" t="s">
        <v>6</v>
      </c>
      <c r="B7" s="13"/>
      <c r="C7" s="13"/>
      <c r="D7" s="13"/>
      <c r="E7" s="13"/>
      <c r="F7" s="13"/>
      <c r="G7" s="14"/>
    </row>
    <row r="8" spans="1:7" ht="18" customHeight="1">
      <c r="A8" s="12" t="s">
        <v>7</v>
      </c>
      <c r="B8" s="13"/>
      <c r="C8" s="13" t="s">
        <v>8</v>
      </c>
      <c r="D8" s="13"/>
      <c r="E8" s="13"/>
      <c r="F8" s="13"/>
      <c r="G8" s="14"/>
    </row>
    <row r="9" spans="1:7" ht="18" customHeight="1" thickBot="1">
      <c r="A9" s="15" t="s">
        <v>9</v>
      </c>
      <c r="B9" s="16"/>
      <c r="C9" s="74">
        <v>42283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9" t="s">
        <v>50</v>
      </c>
      <c r="B12" s="90"/>
      <c r="C12" s="90"/>
      <c r="D12" s="90"/>
      <c r="E12" s="90"/>
      <c r="F12" s="90"/>
      <c r="G12" s="91"/>
      <c r="I12" s="53"/>
    </row>
    <row r="13" spans="1:7" ht="35.25" customHeight="1" thickBot="1">
      <c r="A13" s="92"/>
      <c r="B13" s="93"/>
      <c r="C13" s="93"/>
      <c r="D13" s="93"/>
      <c r="E13" s="93"/>
      <c r="F13" s="93"/>
      <c r="G13" s="94"/>
    </row>
    <row r="14" spans="1:7" ht="18" customHeight="1">
      <c r="A14" s="69"/>
      <c r="B14" s="69"/>
      <c r="C14" s="69"/>
      <c r="D14" s="69"/>
      <c r="E14" s="69"/>
      <c r="F14" s="69"/>
      <c r="G14" s="69"/>
    </row>
    <row r="15" spans="1:7" ht="18" customHeight="1" thickBot="1">
      <c r="A15" s="40" t="s">
        <v>51</v>
      </c>
      <c r="B15" s="13"/>
      <c r="C15" s="18"/>
      <c r="D15" s="18"/>
      <c r="E15" s="18"/>
      <c r="F15" s="18"/>
      <c r="G15" s="18"/>
    </row>
    <row r="16" spans="1:9" ht="13.5">
      <c r="A16" s="30" t="s">
        <v>13</v>
      </c>
      <c r="B16" s="31"/>
      <c r="C16" s="49" t="s">
        <v>14</v>
      </c>
      <c r="D16" s="49" t="s">
        <v>15</v>
      </c>
      <c r="E16" s="49" t="s">
        <v>16</v>
      </c>
      <c r="F16" s="50" t="s">
        <v>17</v>
      </c>
      <c r="G16" s="55" t="s">
        <v>18</v>
      </c>
      <c r="I16" s="52"/>
    </row>
    <row r="17" spans="1:7" ht="18" customHeight="1">
      <c r="A17" s="33" t="s">
        <v>19</v>
      </c>
      <c r="B17" s="19"/>
      <c r="C17" s="56">
        <v>1260</v>
      </c>
      <c r="D17" s="71" t="s">
        <v>20</v>
      </c>
      <c r="E17" s="20">
        <v>-14358180.95</v>
      </c>
      <c r="F17" s="20"/>
      <c r="G17" s="64"/>
    </row>
    <row r="18" spans="1:7" ht="18" customHeight="1">
      <c r="A18" s="33" t="s">
        <v>19</v>
      </c>
      <c r="B18" s="19"/>
      <c r="C18" s="56">
        <v>1260</v>
      </c>
      <c r="D18" s="71" t="s">
        <v>21</v>
      </c>
      <c r="E18" s="20">
        <v>-19682645.12</v>
      </c>
      <c r="F18" s="20"/>
      <c r="G18" s="64"/>
    </row>
    <row r="19" spans="1:7" ht="18" customHeight="1">
      <c r="A19" s="33" t="s">
        <v>19</v>
      </c>
      <c r="B19" s="19"/>
      <c r="C19" s="56">
        <v>1260</v>
      </c>
      <c r="D19" s="71" t="s">
        <v>52</v>
      </c>
      <c r="E19" s="20">
        <v>-12000000</v>
      </c>
      <c r="F19" s="20"/>
      <c r="G19" s="64"/>
    </row>
    <row r="20" spans="1:7" ht="18" customHeight="1">
      <c r="A20" s="33" t="s">
        <v>19</v>
      </c>
      <c r="B20" s="19"/>
      <c r="C20" s="56">
        <v>1260</v>
      </c>
      <c r="D20" s="71" t="s">
        <v>53</v>
      </c>
      <c r="E20" s="20">
        <v>244697</v>
      </c>
      <c r="F20" s="20"/>
      <c r="G20" s="64"/>
    </row>
    <row r="21" spans="1:7" ht="18" customHeight="1">
      <c r="A21" s="33" t="s">
        <v>19</v>
      </c>
      <c r="B21" s="19"/>
      <c r="C21" s="56">
        <v>1260</v>
      </c>
      <c r="D21" s="71" t="s">
        <v>54</v>
      </c>
      <c r="E21" s="20">
        <v>1144854</v>
      </c>
      <c r="F21" s="20"/>
      <c r="G21" s="64"/>
    </row>
    <row r="22" spans="1:7" ht="18" customHeight="1">
      <c r="A22" s="33" t="s">
        <v>19</v>
      </c>
      <c r="B22" s="19"/>
      <c r="C22" s="56">
        <v>1260</v>
      </c>
      <c r="D22" s="71" t="s">
        <v>55</v>
      </c>
      <c r="E22" s="20">
        <v>96261</v>
      </c>
      <c r="F22" s="20"/>
      <c r="G22" s="64"/>
    </row>
    <row r="23" spans="1:7" ht="18" customHeight="1">
      <c r="A23" s="33"/>
      <c r="B23" s="19"/>
      <c r="C23" s="58"/>
      <c r="D23" s="56"/>
      <c r="E23" s="21"/>
      <c r="F23" s="21"/>
      <c r="G23" s="65"/>
    </row>
    <row r="24" spans="1:7" ht="18" customHeight="1" thickBot="1">
      <c r="A24" s="34"/>
      <c r="B24" s="35" t="s">
        <v>26</v>
      </c>
      <c r="C24" s="59"/>
      <c r="D24" s="59"/>
      <c r="E24" s="48">
        <f>SUM(E17:E23)</f>
        <v>-44555014.07</v>
      </c>
      <c r="F24" s="48">
        <f>SUM(F17:F23)</f>
        <v>0</v>
      </c>
      <c r="G24" s="63">
        <f>SUM(G17:G23)</f>
        <v>0</v>
      </c>
    </row>
    <row r="25" spans="1:7" ht="18" customHeight="1">
      <c r="A25" s="18"/>
      <c r="B25" s="18"/>
      <c r="C25" s="60"/>
      <c r="D25" s="60"/>
      <c r="E25" s="22"/>
      <c r="F25" s="22"/>
      <c r="G25" s="22"/>
    </row>
    <row r="26" spans="1:7" ht="18" customHeight="1" thickBot="1">
      <c r="A26" s="39" t="s">
        <v>56</v>
      </c>
      <c r="B26" s="13"/>
      <c r="C26" s="61"/>
      <c r="D26" s="60"/>
      <c r="E26" s="18"/>
      <c r="F26" s="18"/>
      <c r="G26" s="18"/>
    </row>
    <row r="27" spans="1:7" ht="16.5" customHeight="1">
      <c r="A27" s="30" t="s">
        <v>13</v>
      </c>
      <c r="B27" s="31"/>
      <c r="C27" s="49" t="s">
        <v>14</v>
      </c>
      <c r="D27" s="32" t="s">
        <v>28</v>
      </c>
      <c r="E27" s="49" t="str">
        <f>E16</f>
        <v>2015/2016</v>
      </c>
      <c r="F27" s="49" t="str">
        <f>F16</f>
        <v>2017/2018</v>
      </c>
      <c r="G27" s="62" t="str">
        <f>G16</f>
        <v>2019/2020</v>
      </c>
    </row>
    <row r="28" spans="1:7" ht="18" customHeight="1">
      <c r="A28" s="33" t="s">
        <v>19</v>
      </c>
      <c r="B28" s="23"/>
      <c r="C28" s="56">
        <v>1260</v>
      </c>
      <c r="D28" s="56" t="s">
        <v>29</v>
      </c>
      <c r="E28" s="51">
        <f>45874195+805</f>
        <v>45875000</v>
      </c>
      <c r="F28" s="51"/>
      <c r="G28" s="66"/>
    </row>
    <row r="29" spans="1:7" ht="18" customHeight="1">
      <c r="A29" s="33"/>
      <c r="B29" s="23"/>
      <c r="C29" s="58"/>
      <c r="D29" s="56"/>
      <c r="E29" s="20"/>
      <c r="F29" s="20"/>
      <c r="G29" s="64"/>
    </row>
    <row r="30" spans="1:7" ht="18" customHeight="1">
      <c r="A30" s="33"/>
      <c r="B30" s="23"/>
      <c r="C30" s="58"/>
      <c r="D30" s="57"/>
      <c r="E30" s="21"/>
      <c r="F30" s="20"/>
      <c r="G30" s="64"/>
    </row>
    <row r="31" spans="1:7" ht="18" customHeight="1">
      <c r="A31" s="33"/>
      <c r="B31" s="23"/>
      <c r="C31" s="56"/>
      <c r="D31" s="56"/>
      <c r="E31" s="20"/>
      <c r="F31" s="20"/>
      <c r="G31" s="64"/>
    </row>
    <row r="32" spans="1:8" ht="18" customHeight="1" thickBot="1">
      <c r="A32" s="34"/>
      <c r="B32" s="35" t="s">
        <v>31</v>
      </c>
      <c r="C32" s="59"/>
      <c r="D32" s="59"/>
      <c r="E32" s="48">
        <f>SUM(E28:E31)</f>
        <v>45875000</v>
      </c>
      <c r="F32" s="48">
        <f>SUM(F28:F31)</f>
        <v>0</v>
      </c>
      <c r="G32" s="63">
        <f>SUM(G28:G31)</f>
        <v>0</v>
      </c>
      <c r="H32" s="47"/>
    </row>
    <row r="33" spans="1:7" ht="18" customHeight="1">
      <c r="A33" s="18"/>
      <c r="B33" s="18"/>
      <c r="C33" s="18"/>
      <c r="D33" s="18"/>
      <c r="E33" s="22"/>
      <c r="F33" s="22"/>
      <c r="G33" s="22"/>
    </row>
    <row r="34" spans="1:7" ht="18" customHeight="1" thickBot="1">
      <c r="A34" s="39" t="s">
        <v>32</v>
      </c>
      <c r="B34" s="13"/>
      <c r="C34" s="13"/>
      <c r="D34" s="13"/>
      <c r="E34" s="18"/>
      <c r="F34" s="18"/>
      <c r="G34" s="18"/>
    </row>
    <row r="35" spans="1:9" ht="36" customHeight="1">
      <c r="A35" s="30"/>
      <c r="B35" s="31"/>
      <c r="C35" s="36"/>
      <c r="D35" s="37"/>
      <c r="E35" s="49" t="str">
        <f>E16</f>
        <v>2015/2016</v>
      </c>
      <c r="F35" s="32" t="str">
        <f>F16</f>
        <v>2017/2018</v>
      </c>
      <c r="G35" s="67" t="str">
        <f>G16</f>
        <v>2019/2020</v>
      </c>
      <c r="H35" s="26"/>
      <c r="I35" s="26"/>
    </row>
    <row r="36" spans="1:9" ht="18" customHeight="1">
      <c r="A36" s="33" t="s">
        <v>33</v>
      </c>
      <c r="B36" s="19"/>
      <c r="C36" s="24"/>
      <c r="D36" s="25"/>
      <c r="E36" s="46">
        <v>3831057.31</v>
      </c>
      <c r="F36" s="20"/>
      <c r="G36" s="64"/>
      <c r="H36" s="26"/>
      <c r="I36" s="26"/>
    </row>
    <row r="37" spans="1:9" ht="18" customHeight="1">
      <c r="A37" s="33" t="s">
        <v>34</v>
      </c>
      <c r="B37" s="19"/>
      <c r="C37" s="19"/>
      <c r="D37" s="23"/>
      <c r="E37" s="46">
        <v>-12500.605</v>
      </c>
      <c r="F37" s="20"/>
      <c r="G37" s="64"/>
      <c r="H37" s="27"/>
      <c r="I37" s="27"/>
    </row>
    <row r="38" spans="1:9" ht="18" customHeight="1">
      <c r="A38" s="33" t="s">
        <v>35</v>
      </c>
      <c r="B38" s="19"/>
      <c r="C38" s="19"/>
      <c r="D38" s="23"/>
      <c r="E38" s="46">
        <f>41999681.87+805</f>
        <v>42000486.87</v>
      </c>
      <c r="F38" s="20"/>
      <c r="G38" s="64"/>
      <c r="H38" s="27"/>
      <c r="I38" s="27"/>
    </row>
    <row r="39" spans="1:7" ht="18" customHeight="1">
      <c r="A39" s="33" t="s">
        <v>36</v>
      </c>
      <c r="B39" s="19"/>
      <c r="C39" s="19"/>
      <c r="D39" s="23"/>
      <c r="E39" s="46">
        <v>35908.8799999998</v>
      </c>
      <c r="F39" s="20"/>
      <c r="G39" s="64"/>
    </row>
    <row r="40" spans="1:7" ht="18" customHeight="1">
      <c r="A40" s="41" t="s">
        <v>57</v>
      </c>
      <c r="B40" s="42"/>
      <c r="C40" s="42"/>
      <c r="D40" s="43"/>
      <c r="E40" s="72">
        <v>20047.14</v>
      </c>
      <c r="F40" s="44"/>
      <c r="G40" s="45"/>
    </row>
    <row r="41" spans="1:9" ht="18" customHeight="1" thickBot="1">
      <c r="A41" s="34" t="s">
        <v>31</v>
      </c>
      <c r="B41" s="35"/>
      <c r="C41" s="35"/>
      <c r="D41" s="38"/>
      <c r="E41" s="48">
        <f>SUM(E36:E40)</f>
        <v>45874999.595</v>
      </c>
      <c r="F41" s="48">
        <f>SUM(F36:F40)</f>
        <v>0</v>
      </c>
      <c r="G41" s="63">
        <f>SUM(G36:G40)</f>
        <v>0</v>
      </c>
      <c r="H41" s="28"/>
      <c r="I41" s="28"/>
    </row>
    <row r="42" spans="1:9" ht="18" customHeight="1">
      <c r="A42" s="39" t="s">
        <v>37</v>
      </c>
      <c r="B42" s="13"/>
      <c r="C42" s="13"/>
      <c r="D42" s="13"/>
      <c r="E42" s="68"/>
      <c r="F42" s="68"/>
      <c r="G42" s="68"/>
      <c r="H42" s="28"/>
      <c r="I42" s="28"/>
    </row>
    <row r="43" spans="1:9" ht="18" customHeight="1">
      <c r="A43" s="13" t="s">
        <v>38</v>
      </c>
      <c r="B43" s="13"/>
      <c r="C43" s="13"/>
      <c r="D43" s="13"/>
      <c r="E43" s="68"/>
      <c r="F43" s="68"/>
      <c r="G43" s="68"/>
      <c r="H43" s="28"/>
      <c r="I43" s="28"/>
    </row>
    <row r="44" spans="1:9" ht="18" customHeight="1">
      <c r="A44" s="95" t="s">
        <v>58</v>
      </c>
      <c r="B44" s="95"/>
      <c r="C44" s="95"/>
      <c r="D44" s="95"/>
      <c r="E44" s="95"/>
      <c r="F44" s="95"/>
      <c r="G44" s="95"/>
      <c r="H44" s="28"/>
      <c r="I44" s="28"/>
    </row>
    <row r="45" spans="1:9" ht="18" customHeight="1">
      <c r="A45" s="95"/>
      <c r="B45" s="95"/>
      <c r="C45" s="95"/>
      <c r="D45" s="95"/>
      <c r="E45" s="95"/>
      <c r="F45" s="95"/>
      <c r="G45" s="95"/>
      <c r="H45" s="28"/>
      <c r="I45" s="28"/>
    </row>
    <row r="46" spans="1:9" ht="18" customHeight="1">
      <c r="A46" s="95"/>
      <c r="B46" s="95"/>
      <c r="C46" s="95"/>
      <c r="D46" s="95"/>
      <c r="E46" s="95"/>
      <c r="F46" s="95"/>
      <c r="G46" s="95"/>
      <c r="H46" s="28"/>
      <c r="I46" s="28"/>
    </row>
    <row r="47" spans="1:9" ht="18" customHeight="1">
      <c r="A47" s="99"/>
      <c r="B47" s="99"/>
      <c r="C47" s="99"/>
      <c r="D47" s="99"/>
      <c r="E47" s="99"/>
      <c r="F47" s="99"/>
      <c r="G47" s="99"/>
      <c r="H47" s="28"/>
      <c r="I47" s="28"/>
    </row>
    <row r="48" spans="1:9" ht="18" customHeight="1">
      <c r="A48" s="39" t="s">
        <v>40</v>
      </c>
      <c r="B48" s="13"/>
      <c r="C48" s="13"/>
      <c r="D48" s="13"/>
      <c r="E48" s="68"/>
      <c r="F48" s="68"/>
      <c r="G48" s="68"/>
      <c r="H48" s="28"/>
      <c r="I48" s="28"/>
    </row>
    <row r="49" spans="1:9" ht="42" customHeight="1">
      <c r="A49" s="95" t="s">
        <v>41</v>
      </c>
      <c r="B49" s="96"/>
      <c r="C49" s="96"/>
      <c r="D49" s="96"/>
      <c r="E49" s="96"/>
      <c r="F49" s="96"/>
      <c r="G49" s="96"/>
      <c r="H49" s="28"/>
      <c r="I49" s="28"/>
    </row>
    <row r="50" spans="1:7" ht="13.5">
      <c r="A50" s="13" t="s">
        <v>42</v>
      </c>
      <c r="B50" s="13"/>
      <c r="C50" s="13"/>
      <c r="D50" s="13"/>
      <c r="E50" s="13"/>
      <c r="F50" s="13"/>
      <c r="G50" s="13"/>
    </row>
    <row r="51" spans="1:7" ht="28.5" customHeight="1">
      <c r="A51" s="97" t="s">
        <v>43</v>
      </c>
      <c r="B51" s="97"/>
      <c r="C51" s="97"/>
      <c r="D51" s="97"/>
      <c r="E51" s="97"/>
      <c r="F51" s="97"/>
      <c r="G51" s="97"/>
    </row>
    <row r="52" spans="1:9" ht="13.5">
      <c r="A52" s="13" t="s">
        <v>44</v>
      </c>
      <c r="B52" s="13"/>
      <c r="C52" s="13"/>
      <c r="D52" s="13"/>
      <c r="E52" s="13"/>
      <c r="F52" s="13"/>
      <c r="G52" s="13"/>
      <c r="H52" s="28"/>
      <c r="I52" s="54"/>
    </row>
    <row r="53" spans="1:7" ht="13.5">
      <c r="A53" s="13" t="s">
        <v>45</v>
      </c>
      <c r="B53" s="13"/>
      <c r="C53" s="13"/>
      <c r="D53" s="13"/>
      <c r="E53" s="13"/>
      <c r="F53" s="13"/>
      <c r="G53" s="13"/>
    </row>
    <row r="54" spans="1:7" ht="13.5">
      <c r="A54" s="13" t="s">
        <v>46</v>
      </c>
      <c r="B54" s="13"/>
      <c r="C54" s="13"/>
      <c r="D54" s="13"/>
      <c r="E54" s="13"/>
      <c r="F54" s="13"/>
      <c r="G54" s="13"/>
    </row>
    <row r="55" spans="1:7" ht="13.5">
      <c r="A55" s="13" t="s">
        <v>47</v>
      </c>
      <c r="B55" s="13"/>
      <c r="C55" s="13"/>
      <c r="D55" s="13"/>
      <c r="E55" s="13"/>
      <c r="F55" s="13"/>
      <c r="G55" s="13"/>
    </row>
    <row r="56" spans="1:7" ht="13.5">
      <c r="A56" s="13" t="s">
        <v>48</v>
      </c>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sheetData>
  <mergeCells count="4">
    <mergeCell ref="A12:G13"/>
    <mergeCell ref="A49:G49"/>
    <mergeCell ref="A51:G51"/>
    <mergeCell ref="A44:G47"/>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0"/>
  <sheetViews>
    <sheetView tabSelected="1" view="pageBreakPreview" zoomScale="60" workbookViewId="0" topLeftCell="A3">
      <selection activeCell="G6" sqref="G6"/>
    </sheetView>
  </sheetViews>
  <sheetFormatPr defaultColWidth="9.140625" defaultRowHeight="12.75"/>
  <cols>
    <col min="1" max="1" width="19.7109375" style="0" customWidth="1"/>
    <col min="2" max="2" width="20.421875" style="0" customWidth="1"/>
    <col min="3" max="3" width="15.7109375" style="0" customWidth="1"/>
    <col min="4" max="4" width="20.421875" style="0" customWidth="1"/>
    <col min="5" max="7" width="15.7109375" style="0" customWidth="1"/>
    <col min="8" max="9" width="9.8515625" style="0" bestFit="1" customWidth="1"/>
    <col min="10" max="10" width="16.140625" style="0" bestFit="1" customWidth="1"/>
    <col min="11" max="11" width="13.00390625" style="0" bestFit="1" customWidth="1"/>
  </cols>
  <sheetData>
    <row r="1" spans="1:9" ht="17.25" customHeight="1">
      <c r="A1" s="70" t="s">
        <v>0</v>
      </c>
      <c r="B1" s="2"/>
      <c r="C1" s="2"/>
      <c r="D1" s="2"/>
      <c r="E1" s="2"/>
      <c r="F1" s="2"/>
      <c r="G1" s="2"/>
      <c r="H1" s="1"/>
      <c r="I1" s="1"/>
    </row>
    <row r="2" spans="1:8" ht="14" thickBot="1">
      <c r="A2" s="29"/>
      <c r="B2" s="2"/>
      <c r="C2" s="2"/>
      <c r="D2" s="2"/>
      <c r="E2" s="2"/>
      <c r="F2" s="2"/>
      <c r="G2" s="2"/>
      <c r="H2" s="3"/>
    </row>
    <row r="3" spans="1:8" ht="18" customHeight="1" thickTop="1">
      <c r="A3" s="4" t="s">
        <v>1</v>
      </c>
      <c r="B3" s="5"/>
      <c r="C3" s="6"/>
      <c r="D3" s="6"/>
      <c r="E3" s="6"/>
      <c r="F3" s="6"/>
      <c r="G3" s="7"/>
      <c r="H3" s="3"/>
    </row>
    <row r="4" spans="1:8" ht="18" customHeight="1">
      <c r="A4" s="8" t="s">
        <v>2</v>
      </c>
      <c r="B4" s="9" t="s">
        <v>59</v>
      </c>
      <c r="C4" s="10"/>
      <c r="D4" s="10"/>
      <c r="E4" s="10"/>
      <c r="F4" s="10"/>
      <c r="G4" s="11"/>
      <c r="H4" s="3"/>
    </row>
    <row r="5" spans="1:7" ht="18" customHeight="1">
      <c r="A5" s="12" t="s">
        <v>60</v>
      </c>
      <c r="B5" s="13"/>
      <c r="C5" s="13"/>
      <c r="D5" s="13"/>
      <c r="E5" s="13"/>
      <c r="F5" s="13"/>
      <c r="G5" s="14"/>
    </row>
    <row r="6" spans="1:7" ht="18" customHeight="1">
      <c r="A6" s="12" t="s">
        <v>5</v>
      </c>
      <c r="B6" s="13"/>
      <c r="C6" s="13"/>
      <c r="D6" s="13"/>
      <c r="E6" s="13"/>
      <c r="F6" s="13"/>
      <c r="G6" s="14"/>
    </row>
    <row r="7" spans="1:7" ht="18" customHeight="1">
      <c r="A7" s="12" t="s">
        <v>61</v>
      </c>
      <c r="B7" s="13"/>
      <c r="C7" s="13"/>
      <c r="D7" s="13"/>
      <c r="E7" s="13"/>
      <c r="F7" s="13"/>
      <c r="G7" s="14"/>
    </row>
    <row r="8" spans="1:7" ht="18" customHeight="1">
      <c r="A8" s="12" t="s">
        <v>62</v>
      </c>
      <c r="B8" s="13"/>
      <c r="C8" s="13"/>
      <c r="D8" s="13"/>
      <c r="E8" s="13"/>
      <c r="F8" s="13"/>
      <c r="G8" s="14"/>
    </row>
    <row r="9" spans="1:7" ht="18" customHeight="1" thickBot="1">
      <c r="A9" s="15" t="s">
        <v>63</v>
      </c>
      <c r="B9" s="16"/>
      <c r="C9" s="74"/>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7.5" customHeight="1">
      <c r="A12" s="89" t="s">
        <v>64</v>
      </c>
      <c r="B12" s="90"/>
      <c r="C12" s="90"/>
      <c r="D12" s="90"/>
      <c r="E12" s="90"/>
      <c r="F12" s="90"/>
      <c r="G12" s="91"/>
      <c r="I12" s="53"/>
    </row>
    <row r="13" spans="1:7" ht="12.75" customHeight="1" thickBot="1">
      <c r="A13" s="92"/>
      <c r="B13" s="93"/>
      <c r="C13" s="93"/>
      <c r="D13" s="93"/>
      <c r="E13" s="93"/>
      <c r="F13" s="93"/>
      <c r="G13" s="94"/>
    </row>
    <row r="14" spans="1:7" ht="18" customHeight="1">
      <c r="A14" s="69"/>
      <c r="B14" s="69"/>
      <c r="C14" s="69"/>
      <c r="D14" s="69"/>
      <c r="E14" s="69"/>
      <c r="F14" s="69"/>
      <c r="G14" s="69"/>
    </row>
    <row r="15" spans="1:7" ht="18" customHeight="1" thickBot="1">
      <c r="A15" s="40" t="s">
        <v>12</v>
      </c>
      <c r="B15" s="13"/>
      <c r="C15" s="18"/>
      <c r="D15" s="18"/>
      <c r="E15" s="18"/>
      <c r="F15" s="18"/>
      <c r="G15" s="18"/>
    </row>
    <row r="16" spans="1:9" ht="18" customHeight="1">
      <c r="A16" s="30" t="s">
        <v>13</v>
      </c>
      <c r="B16" s="31"/>
      <c r="C16" s="49" t="s">
        <v>14</v>
      </c>
      <c r="D16" s="49" t="s">
        <v>15</v>
      </c>
      <c r="E16" s="49" t="s">
        <v>16</v>
      </c>
      <c r="F16" s="50" t="s">
        <v>17</v>
      </c>
      <c r="G16" s="55" t="s">
        <v>18</v>
      </c>
      <c r="I16" s="52"/>
    </row>
    <row r="17" spans="1:8" ht="18" customHeight="1">
      <c r="A17" s="33" t="s">
        <v>19</v>
      </c>
      <c r="B17" s="19"/>
      <c r="C17" s="56">
        <v>1135</v>
      </c>
      <c r="D17" s="71" t="s">
        <v>53</v>
      </c>
      <c r="E17" s="20"/>
      <c r="F17" s="85">
        <v>134073353</v>
      </c>
      <c r="G17" s="64">
        <v>142679937</v>
      </c>
      <c r="H17" s="53"/>
    </row>
    <row r="18" spans="1:9" ht="18" customHeight="1">
      <c r="A18" s="33" t="s">
        <v>65</v>
      </c>
      <c r="B18" s="19"/>
      <c r="C18" s="56">
        <v>2460</v>
      </c>
      <c r="D18" s="71" t="s">
        <v>66</v>
      </c>
      <c r="E18" s="20"/>
      <c r="F18" s="85">
        <v>11517354.02135</v>
      </c>
      <c r="G18" s="64">
        <v>11805287.87188375</v>
      </c>
      <c r="I18" s="28"/>
    </row>
    <row r="19" spans="1:9" ht="18" customHeight="1">
      <c r="A19" s="33" t="s">
        <v>67</v>
      </c>
      <c r="B19" s="19"/>
      <c r="C19" s="56">
        <v>10</v>
      </c>
      <c r="D19" s="71" t="s">
        <v>66</v>
      </c>
      <c r="E19" s="20"/>
      <c r="F19" s="85">
        <v>1032171</v>
      </c>
      <c r="G19" s="64">
        <v>1057975.275</v>
      </c>
      <c r="I19" s="28"/>
    </row>
    <row r="20" spans="1:9" ht="18" customHeight="1">
      <c r="A20" s="33" t="s">
        <v>68</v>
      </c>
      <c r="B20" s="19"/>
      <c r="C20" s="56">
        <v>1800</v>
      </c>
      <c r="D20" s="71" t="s">
        <v>66</v>
      </c>
      <c r="E20" s="20"/>
      <c r="F20" s="85">
        <v>3717318.47635</v>
      </c>
      <c r="G20" s="64">
        <v>3810251.43825875</v>
      </c>
      <c r="I20" s="28"/>
    </row>
    <row r="21" spans="1:9" ht="18" customHeight="1">
      <c r="A21" s="33" t="s">
        <v>69</v>
      </c>
      <c r="B21" s="19"/>
      <c r="C21" s="56">
        <v>10</v>
      </c>
      <c r="D21" s="71" t="s">
        <v>66</v>
      </c>
      <c r="E21" s="20"/>
      <c r="F21" s="85">
        <v>468282</v>
      </c>
      <c r="G21" s="64">
        <v>479989.04999999993</v>
      </c>
      <c r="I21" s="28"/>
    </row>
    <row r="22" spans="1:9" ht="18" customHeight="1">
      <c r="A22" s="33" t="s">
        <v>70</v>
      </c>
      <c r="B22" s="19"/>
      <c r="C22" s="56">
        <v>10</v>
      </c>
      <c r="D22" s="71" t="s">
        <v>66</v>
      </c>
      <c r="E22" s="20"/>
      <c r="F22" s="85">
        <v>1803581.8175</v>
      </c>
      <c r="G22" s="64">
        <v>1848671.3629374998</v>
      </c>
      <c r="I22" s="28"/>
    </row>
    <row r="23" spans="1:9" ht="18" customHeight="1">
      <c r="A23" s="33" t="s">
        <v>71</v>
      </c>
      <c r="B23" s="19"/>
      <c r="C23" s="56">
        <v>10</v>
      </c>
      <c r="D23" s="71" t="s">
        <v>66</v>
      </c>
      <c r="E23" s="20"/>
      <c r="F23" s="85">
        <v>350628</v>
      </c>
      <c r="G23" s="64">
        <v>359393.69999999995</v>
      </c>
      <c r="I23" s="28"/>
    </row>
    <row r="24" spans="1:9" ht="18" customHeight="1">
      <c r="A24" s="33" t="s">
        <v>72</v>
      </c>
      <c r="B24" s="42"/>
      <c r="C24" s="82">
        <v>10</v>
      </c>
      <c r="D24" s="71" t="s">
        <v>66</v>
      </c>
      <c r="E24" s="44"/>
      <c r="F24" s="85">
        <v>241264</v>
      </c>
      <c r="G24" s="64">
        <v>247295.59999999998</v>
      </c>
      <c r="I24" s="28"/>
    </row>
    <row r="25" spans="1:7" ht="18" customHeight="1">
      <c r="A25" s="33" t="s">
        <v>73</v>
      </c>
      <c r="B25" s="42"/>
      <c r="C25" s="82">
        <v>10</v>
      </c>
      <c r="D25" s="71" t="s">
        <v>66</v>
      </c>
      <c r="E25" s="44"/>
      <c r="F25" s="85">
        <v>712779</v>
      </c>
      <c r="G25" s="64">
        <v>730598.475</v>
      </c>
    </row>
    <row r="26" spans="1:7" ht="18" customHeight="1" thickBot="1">
      <c r="A26" s="34"/>
      <c r="B26" s="35" t="s">
        <v>26</v>
      </c>
      <c r="C26" s="59"/>
      <c r="D26" s="59"/>
      <c r="E26" s="48">
        <f>SUM(E17:E25)</f>
        <v>0</v>
      </c>
      <c r="F26" s="48">
        <f>SUM(F17:F25)</f>
        <v>153916731.3152</v>
      </c>
      <c r="G26" s="63">
        <f>SUM(G17:G25)</f>
        <v>163019399.77308</v>
      </c>
    </row>
    <row r="27" spans="1:7" ht="18" customHeight="1">
      <c r="A27" s="18"/>
      <c r="B27" s="18"/>
      <c r="C27" s="60"/>
      <c r="D27" s="60"/>
      <c r="E27" s="22"/>
      <c r="F27" s="22"/>
      <c r="G27" s="22"/>
    </row>
    <row r="28" spans="1:7" ht="18" customHeight="1" thickBot="1">
      <c r="A28" s="39" t="s">
        <v>27</v>
      </c>
      <c r="B28" s="13"/>
      <c r="C28" s="61"/>
      <c r="D28" s="60"/>
      <c r="E28" s="18"/>
      <c r="F28" s="18"/>
      <c r="G28" s="18"/>
    </row>
    <row r="29" spans="1:7" ht="18" customHeight="1">
      <c r="A29" s="30" t="s">
        <v>13</v>
      </c>
      <c r="B29" s="31"/>
      <c r="C29" s="49" t="s">
        <v>14</v>
      </c>
      <c r="D29" s="32" t="s">
        <v>28</v>
      </c>
      <c r="E29" s="49" t="str">
        <f>E16</f>
        <v>2015/2016</v>
      </c>
      <c r="F29" s="49" t="str">
        <f>F16</f>
        <v>2017/2018</v>
      </c>
      <c r="G29" s="62" t="str">
        <f>G16</f>
        <v>2019/2020</v>
      </c>
    </row>
    <row r="30" spans="1:7" ht="18" customHeight="1">
      <c r="A30" s="33" t="s">
        <v>74</v>
      </c>
      <c r="B30" s="23"/>
      <c r="C30" s="56">
        <v>1135</v>
      </c>
      <c r="D30" s="56" t="s">
        <v>19</v>
      </c>
      <c r="E30" s="51"/>
      <c r="F30" s="86">
        <v>-116304254</v>
      </c>
      <c r="G30" s="66">
        <v>-119211860.35</v>
      </c>
    </row>
    <row r="31" spans="1:11" ht="18" customHeight="1">
      <c r="A31" s="33" t="s">
        <v>75</v>
      </c>
      <c r="B31" s="23"/>
      <c r="C31" s="56">
        <v>1135</v>
      </c>
      <c r="D31" s="79" t="s">
        <v>76</v>
      </c>
      <c r="E31" s="20"/>
      <c r="F31" s="87">
        <v>-2773528</v>
      </c>
      <c r="G31" s="64">
        <v>-2740365.1999999997</v>
      </c>
      <c r="I31" s="28"/>
      <c r="J31" s="83"/>
      <c r="K31" s="83"/>
    </row>
    <row r="32" spans="1:11" ht="18" customHeight="1">
      <c r="A32" s="33" t="s">
        <v>77</v>
      </c>
      <c r="B32" s="23"/>
      <c r="C32" s="56">
        <v>1135</v>
      </c>
      <c r="D32" s="79" t="s">
        <v>78</v>
      </c>
      <c r="E32" s="20"/>
      <c r="F32" s="85">
        <v>-3007410</v>
      </c>
      <c r="G32" s="64">
        <v>-3082595.2499999995</v>
      </c>
      <c r="I32" s="28"/>
      <c r="J32" s="83"/>
      <c r="K32" s="83"/>
    </row>
    <row r="33" spans="1:11" ht="18" customHeight="1">
      <c r="A33" s="33" t="s">
        <v>79</v>
      </c>
      <c r="B33" s="23"/>
      <c r="C33" s="56">
        <v>1135</v>
      </c>
      <c r="D33" s="79" t="s">
        <v>80</v>
      </c>
      <c r="E33" s="20"/>
      <c r="F33" s="85">
        <v>-3327127</v>
      </c>
      <c r="G33" s="64">
        <v>-3410305.175</v>
      </c>
      <c r="I33" s="28"/>
      <c r="J33" s="83"/>
      <c r="K33" s="83"/>
    </row>
    <row r="34" spans="1:11" ht="18" customHeight="1">
      <c r="A34" s="33" t="s">
        <v>81</v>
      </c>
      <c r="B34" s="23"/>
      <c r="C34" s="56">
        <v>1135</v>
      </c>
      <c r="D34" s="56" t="s">
        <v>70</v>
      </c>
      <c r="E34" s="20"/>
      <c r="F34" s="85">
        <v>-3804053</v>
      </c>
      <c r="G34" s="64">
        <v>-3899154.3249999997</v>
      </c>
      <c r="I34" s="28"/>
      <c r="J34" s="83"/>
      <c r="K34" s="83"/>
    </row>
    <row r="35" spans="1:11" ht="18" customHeight="1">
      <c r="A35" s="33" t="s">
        <v>82</v>
      </c>
      <c r="B35" s="23"/>
      <c r="C35" s="56">
        <v>1135</v>
      </c>
      <c r="D35" s="79" t="s">
        <v>83</v>
      </c>
      <c r="E35" s="20"/>
      <c r="F35" s="85">
        <v>-5405835</v>
      </c>
      <c r="G35" s="64">
        <v>-5540980.874999999</v>
      </c>
      <c r="J35" s="83"/>
      <c r="K35" s="83"/>
    </row>
    <row r="36" spans="1:7" ht="18" customHeight="1">
      <c r="A36" s="33" t="s">
        <v>84</v>
      </c>
      <c r="B36" s="23"/>
      <c r="C36" s="56">
        <v>2460</v>
      </c>
      <c r="D36" s="56" t="s">
        <v>19</v>
      </c>
      <c r="E36" s="20"/>
      <c r="F36" s="85">
        <v>-11517354.02135</v>
      </c>
      <c r="G36" s="64">
        <v>-11805287.87188375</v>
      </c>
    </row>
    <row r="37" spans="1:7" ht="18" customHeight="1">
      <c r="A37" s="33" t="s">
        <v>67</v>
      </c>
      <c r="B37" s="23"/>
      <c r="C37" s="56">
        <v>10</v>
      </c>
      <c r="D37" s="79" t="s">
        <v>78</v>
      </c>
      <c r="E37" s="20"/>
      <c r="F37" s="85">
        <v>-1032171</v>
      </c>
      <c r="G37" s="64">
        <v>-1057975.275</v>
      </c>
    </row>
    <row r="38" spans="1:7" ht="18" customHeight="1">
      <c r="A38" s="33" t="s">
        <v>68</v>
      </c>
      <c r="B38" s="23"/>
      <c r="C38" s="56">
        <v>1800</v>
      </c>
      <c r="D38" s="79" t="s">
        <v>85</v>
      </c>
      <c r="E38" s="20"/>
      <c r="F38" s="85">
        <v>-3717318.47635</v>
      </c>
      <c r="G38" s="64">
        <v>-3810251.43825875</v>
      </c>
    </row>
    <row r="39" spans="1:7" ht="18" customHeight="1">
      <c r="A39" s="33" t="s">
        <v>69</v>
      </c>
      <c r="B39" s="23"/>
      <c r="C39" s="56">
        <v>10</v>
      </c>
      <c r="D39" s="79" t="s">
        <v>80</v>
      </c>
      <c r="E39" s="20"/>
      <c r="F39" s="85">
        <v>-468282</v>
      </c>
      <c r="G39" s="64">
        <v>-479989.04999999993</v>
      </c>
    </row>
    <row r="40" spans="1:7" ht="18" customHeight="1">
      <c r="A40" s="33" t="s">
        <v>70</v>
      </c>
      <c r="B40" s="23"/>
      <c r="C40" s="56">
        <v>10</v>
      </c>
      <c r="D40" s="56" t="s">
        <v>70</v>
      </c>
      <c r="E40" s="20"/>
      <c r="F40" s="85">
        <v>-1803581.8175</v>
      </c>
      <c r="G40" s="64">
        <v>-1848671.3629374998</v>
      </c>
    </row>
    <row r="41" spans="1:7" ht="18" customHeight="1">
      <c r="A41" s="33" t="s">
        <v>71</v>
      </c>
      <c r="B41" s="23"/>
      <c r="C41" s="56">
        <v>10</v>
      </c>
      <c r="D41" s="79" t="s">
        <v>71</v>
      </c>
      <c r="E41" s="20"/>
      <c r="F41" s="85">
        <v>-350628</v>
      </c>
      <c r="G41" s="64">
        <v>-359393.69999999995</v>
      </c>
    </row>
    <row r="42" spans="1:7" ht="18" customHeight="1">
      <c r="A42" s="33" t="s">
        <v>73</v>
      </c>
      <c r="B42" s="23"/>
      <c r="C42" s="56">
        <v>10</v>
      </c>
      <c r="D42" s="56" t="s">
        <v>86</v>
      </c>
      <c r="E42" s="20"/>
      <c r="F42" s="85">
        <v>-712779</v>
      </c>
      <c r="G42" s="84">
        <v>-730598.475</v>
      </c>
    </row>
    <row r="43" spans="1:7" ht="18" customHeight="1">
      <c r="A43" s="33" t="s">
        <v>72</v>
      </c>
      <c r="B43" s="23"/>
      <c r="C43" s="56">
        <v>10</v>
      </c>
      <c r="D43" s="79" t="s">
        <v>87</v>
      </c>
      <c r="E43" s="20"/>
      <c r="F43" s="85">
        <v>-241264</v>
      </c>
      <c r="G43" s="84">
        <v>-247295.59999999998</v>
      </c>
    </row>
    <row r="44" spans="1:7" ht="18" customHeight="1">
      <c r="A44" s="33"/>
      <c r="B44" s="23"/>
      <c r="C44" s="56"/>
      <c r="D44" s="79"/>
      <c r="E44" s="20"/>
      <c r="F44" s="85"/>
      <c r="G44" s="64"/>
    </row>
    <row r="45" spans="1:7" ht="18" customHeight="1">
      <c r="A45" s="33"/>
      <c r="B45" s="23"/>
      <c r="C45" s="56"/>
      <c r="D45" s="56"/>
      <c r="E45" s="20"/>
      <c r="F45" s="85"/>
      <c r="G45" s="64"/>
    </row>
    <row r="46" spans="1:7" ht="18" customHeight="1" thickBot="1">
      <c r="A46" s="34"/>
      <c r="B46" s="35" t="s">
        <v>31</v>
      </c>
      <c r="C46" s="59"/>
      <c r="D46" s="59"/>
      <c r="E46" s="48">
        <f>SUM(E30:E45)</f>
        <v>0</v>
      </c>
      <c r="F46" s="48">
        <f>SUM(F30:F45)</f>
        <v>-154465585.3152</v>
      </c>
      <c r="G46" s="63">
        <f>SUM(G30:G45)</f>
        <v>-158224723.94807997</v>
      </c>
    </row>
    <row r="47" spans="1:7" ht="18" customHeight="1">
      <c r="A47" s="18"/>
      <c r="B47" s="18"/>
      <c r="C47" s="18"/>
      <c r="D47" s="18"/>
      <c r="E47" s="22"/>
      <c r="F47" s="22"/>
      <c r="G47" s="22"/>
    </row>
    <row r="48" spans="1:7" ht="18" customHeight="1" thickBot="1">
      <c r="A48" s="39" t="s">
        <v>32</v>
      </c>
      <c r="B48" s="13"/>
      <c r="C48" s="13"/>
      <c r="D48" s="13"/>
      <c r="E48" s="18"/>
      <c r="F48" s="18"/>
      <c r="G48" s="18"/>
    </row>
    <row r="49" spans="1:9" ht="36" customHeight="1">
      <c r="A49" s="30"/>
      <c r="B49" s="31"/>
      <c r="C49" s="49" t="s">
        <v>14</v>
      </c>
      <c r="D49" s="32" t="s">
        <v>28</v>
      </c>
      <c r="E49" s="49" t="str">
        <f>E16</f>
        <v>2015/2016</v>
      </c>
      <c r="F49" s="32" t="str">
        <f>F16</f>
        <v>2017/2018</v>
      </c>
      <c r="G49" s="67" t="str">
        <f>G16</f>
        <v>2019/2020</v>
      </c>
      <c r="H49" s="26"/>
      <c r="I49" s="26"/>
    </row>
    <row r="50" spans="1:7" ht="18" customHeight="1">
      <c r="A50" s="33" t="s">
        <v>92</v>
      </c>
      <c r="B50" s="19"/>
      <c r="C50" s="56">
        <v>1135</v>
      </c>
      <c r="D50" s="56" t="s">
        <v>19</v>
      </c>
      <c r="E50" s="51"/>
      <c r="F50" s="86">
        <v>-4874039.567499199</v>
      </c>
      <c r="G50" s="66">
        <v>-4995890.556686679</v>
      </c>
    </row>
    <row r="51" spans="1:7" ht="18" customHeight="1">
      <c r="A51" s="33" t="s">
        <v>88</v>
      </c>
      <c r="B51" s="19"/>
      <c r="C51" s="56">
        <v>1135</v>
      </c>
      <c r="D51" s="56" t="s">
        <v>19</v>
      </c>
      <c r="E51" s="51"/>
      <c r="F51" s="86">
        <v>-105500.00000002142</v>
      </c>
      <c r="G51" s="66">
        <v>-108137.50000002194</v>
      </c>
    </row>
    <row r="52" spans="1:7" ht="18" customHeight="1">
      <c r="A52" s="33" t="s">
        <v>89</v>
      </c>
      <c r="B52" s="19"/>
      <c r="C52" s="56">
        <v>1135</v>
      </c>
      <c r="D52" s="56" t="s">
        <v>19</v>
      </c>
      <c r="E52" s="51"/>
      <c r="F52" s="86">
        <v>-86972165.7885181</v>
      </c>
      <c r="G52" s="66">
        <v>-89146469.93323104</v>
      </c>
    </row>
    <row r="53" spans="1:7" ht="18" customHeight="1">
      <c r="A53" s="33" t="s">
        <v>90</v>
      </c>
      <c r="B53" s="19"/>
      <c r="C53" s="56">
        <v>1135</v>
      </c>
      <c r="D53" s="56" t="s">
        <v>19</v>
      </c>
      <c r="E53" s="51"/>
      <c r="F53" s="86">
        <v>-4509170</v>
      </c>
      <c r="G53" s="66">
        <v>-4621899.25</v>
      </c>
    </row>
    <row r="54" spans="1:7" ht="18" customHeight="1">
      <c r="A54" s="33" t="s">
        <v>91</v>
      </c>
      <c r="B54" s="19"/>
      <c r="C54" s="56">
        <v>1135</v>
      </c>
      <c r="D54" s="56" t="s">
        <v>19</v>
      </c>
      <c r="E54" s="51"/>
      <c r="F54" s="86">
        <v>-19843378.3152</v>
      </c>
      <c r="G54" s="66">
        <v>-20339462.77308</v>
      </c>
    </row>
    <row r="55" spans="1:7" ht="18" customHeight="1">
      <c r="A55" s="33" t="s">
        <v>89</v>
      </c>
      <c r="B55" s="19"/>
      <c r="C55" s="56">
        <v>2460</v>
      </c>
      <c r="D55" s="56" t="s">
        <v>19</v>
      </c>
      <c r="E55" s="51"/>
      <c r="F55" s="85">
        <v>-11517354.02135</v>
      </c>
      <c r="G55" s="66">
        <v>-11805287.87188375</v>
      </c>
    </row>
    <row r="56" spans="1:7" ht="18" customHeight="1">
      <c r="A56" s="33" t="s">
        <v>92</v>
      </c>
      <c r="B56" s="19"/>
      <c r="C56" s="56">
        <v>1135</v>
      </c>
      <c r="D56" s="56" t="s">
        <v>93</v>
      </c>
      <c r="E56" s="51"/>
      <c r="F56" s="85">
        <v>-2874445</v>
      </c>
      <c r="G56" s="66">
        <v>-2946306.1249999995</v>
      </c>
    </row>
    <row r="57" spans="1:7" ht="18" customHeight="1">
      <c r="A57" s="80" t="s">
        <v>94</v>
      </c>
      <c r="B57" s="19"/>
      <c r="C57" s="56">
        <v>1135</v>
      </c>
      <c r="D57" s="56" t="s">
        <v>93</v>
      </c>
      <c r="E57" s="51"/>
      <c r="F57" s="85">
        <v>-132965</v>
      </c>
      <c r="G57" s="66">
        <v>-136289.125</v>
      </c>
    </row>
    <row r="58" spans="1:7" ht="18" customHeight="1">
      <c r="A58" s="33" t="s">
        <v>92</v>
      </c>
      <c r="B58" s="19"/>
      <c r="C58" s="56">
        <v>10</v>
      </c>
      <c r="D58" s="56" t="s">
        <v>95</v>
      </c>
      <c r="E58" s="51"/>
      <c r="F58" s="85">
        <v>-1032171</v>
      </c>
      <c r="G58" s="66">
        <v>-1057975.275</v>
      </c>
    </row>
    <row r="59" spans="1:7" ht="18" customHeight="1">
      <c r="A59" s="33" t="s">
        <v>92</v>
      </c>
      <c r="B59" s="19"/>
      <c r="C59" s="56">
        <v>1135</v>
      </c>
      <c r="D59" s="56" t="s">
        <v>96</v>
      </c>
      <c r="E59" s="51"/>
      <c r="F59" s="86">
        <v>-2932857</v>
      </c>
      <c r="G59" s="66">
        <v>-3006178.425</v>
      </c>
    </row>
    <row r="60" spans="1:7" ht="18" customHeight="1">
      <c r="A60" s="77" t="s">
        <v>88</v>
      </c>
      <c r="B60" s="81"/>
      <c r="C60" s="57">
        <v>1135</v>
      </c>
      <c r="D60" s="56" t="s">
        <v>96</v>
      </c>
      <c r="E60" s="51"/>
      <c r="F60" s="88">
        <v>-46800</v>
      </c>
      <c r="G60" s="66">
        <v>-47969.99999999999</v>
      </c>
    </row>
    <row r="61" spans="1:7" ht="18" customHeight="1">
      <c r="A61" s="80" t="s">
        <v>97</v>
      </c>
      <c r="B61" s="81"/>
      <c r="C61" s="57">
        <v>1135</v>
      </c>
      <c r="D61" s="56" t="s">
        <v>96</v>
      </c>
      <c r="E61" s="51"/>
      <c r="F61" s="88">
        <v>-555772</v>
      </c>
      <c r="G61" s="66">
        <v>-569666.2999999999</v>
      </c>
    </row>
    <row r="62" spans="1:7" ht="18" customHeight="1">
      <c r="A62" s="80" t="s">
        <v>94</v>
      </c>
      <c r="B62" s="81"/>
      <c r="C62" s="57">
        <v>1135</v>
      </c>
      <c r="D62" s="56" t="s">
        <v>96</v>
      </c>
      <c r="E62" s="51"/>
      <c r="F62" s="88">
        <v>-268624</v>
      </c>
      <c r="G62" s="66">
        <v>-275339.6</v>
      </c>
    </row>
    <row r="63" spans="1:7" ht="18" customHeight="1">
      <c r="A63" s="80" t="s">
        <v>92</v>
      </c>
      <c r="B63" s="81"/>
      <c r="C63" s="57">
        <v>10</v>
      </c>
      <c r="D63" s="56" t="s">
        <v>70</v>
      </c>
      <c r="E63" s="51"/>
      <c r="F63" s="88">
        <v>-1765581.8175</v>
      </c>
      <c r="G63" s="66">
        <v>-1809721.3629374998</v>
      </c>
    </row>
    <row r="64" spans="1:7" ht="18" customHeight="1">
      <c r="A64" s="80" t="s">
        <v>97</v>
      </c>
      <c r="B64" s="81"/>
      <c r="C64" s="57">
        <v>10</v>
      </c>
      <c r="D64" s="56" t="s">
        <v>70</v>
      </c>
      <c r="E64" s="51"/>
      <c r="F64" s="88">
        <v>-38000</v>
      </c>
      <c r="G64" s="66">
        <v>-38950</v>
      </c>
    </row>
    <row r="65" spans="1:7" ht="18" customHeight="1">
      <c r="A65" s="33" t="s">
        <v>92</v>
      </c>
      <c r="B65" s="81"/>
      <c r="C65" s="57">
        <v>1135</v>
      </c>
      <c r="D65" s="56" t="s">
        <v>98</v>
      </c>
      <c r="E65" s="51"/>
      <c r="F65" s="88">
        <v>-2652434</v>
      </c>
      <c r="G65" s="66">
        <v>-2718744.8499999996</v>
      </c>
    </row>
    <row r="66" spans="1:7" ht="18" customHeight="1">
      <c r="A66" s="80" t="s">
        <v>97</v>
      </c>
      <c r="B66" s="81"/>
      <c r="C66" s="57">
        <v>1135</v>
      </c>
      <c r="D66" s="56" t="s">
        <v>98</v>
      </c>
      <c r="E66" s="51"/>
      <c r="F66" s="88">
        <v>-549662</v>
      </c>
      <c r="G66" s="66">
        <v>-563403.5499999999</v>
      </c>
    </row>
    <row r="67" spans="1:7" ht="18" customHeight="1">
      <c r="A67" s="80" t="s">
        <v>94</v>
      </c>
      <c r="B67" s="81"/>
      <c r="C67" s="57">
        <v>1135</v>
      </c>
      <c r="D67" s="56" t="s">
        <v>98</v>
      </c>
      <c r="E67" s="51"/>
      <c r="F67" s="88">
        <v>-125031</v>
      </c>
      <c r="G67" s="66">
        <v>-128156.775</v>
      </c>
    </row>
    <row r="68" spans="1:7" ht="18" customHeight="1">
      <c r="A68" s="80" t="s">
        <v>97</v>
      </c>
      <c r="B68" s="81"/>
      <c r="C68" s="57">
        <v>10</v>
      </c>
      <c r="D68" s="56" t="s">
        <v>80</v>
      </c>
      <c r="E68" s="51"/>
      <c r="F68" s="88">
        <v>-468282</v>
      </c>
      <c r="G68" s="66">
        <v>-479989.04999999993</v>
      </c>
    </row>
    <row r="69" spans="1:7" ht="18" customHeight="1">
      <c r="A69" s="33" t="s">
        <v>92</v>
      </c>
      <c r="B69" s="81"/>
      <c r="C69" s="57">
        <v>1135</v>
      </c>
      <c r="D69" s="56" t="s">
        <v>99</v>
      </c>
      <c r="E69" s="51"/>
      <c r="F69" s="88">
        <v>-2400619</v>
      </c>
      <c r="G69" s="66">
        <v>-2460634.4749999996</v>
      </c>
    </row>
    <row r="70" spans="1:7" ht="18" customHeight="1">
      <c r="A70" s="77" t="s">
        <v>88</v>
      </c>
      <c r="B70" s="81"/>
      <c r="C70" s="57">
        <v>1135</v>
      </c>
      <c r="D70" s="56" t="s">
        <v>99</v>
      </c>
      <c r="E70" s="51"/>
      <c r="F70" s="88">
        <v>-13912</v>
      </c>
      <c r="G70" s="66">
        <v>-14259.8</v>
      </c>
    </row>
    <row r="71" spans="1:7" ht="18" customHeight="1">
      <c r="A71" s="80" t="s">
        <v>97</v>
      </c>
      <c r="B71" s="81"/>
      <c r="C71" s="57">
        <v>1135</v>
      </c>
      <c r="D71" s="56" t="s">
        <v>99</v>
      </c>
      <c r="E71" s="51"/>
      <c r="F71" s="88">
        <v>-67226</v>
      </c>
      <c r="G71" s="66">
        <v>-68906.65</v>
      </c>
    </row>
    <row r="72" spans="1:7" ht="18" customHeight="1">
      <c r="A72" s="80" t="s">
        <v>94</v>
      </c>
      <c r="B72" s="81"/>
      <c r="C72" s="57">
        <v>1135</v>
      </c>
      <c r="D72" s="56" t="s">
        <v>99</v>
      </c>
      <c r="E72" s="51"/>
      <c r="F72" s="88">
        <v>-191771</v>
      </c>
      <c r="G72" s="66">
        <v>-196565.275</v>
      </c>
    </row>
    <row r="73" spans="1:7" ht="18" customHeight="1">
      <c r="A73" s="80" t="s">
        <v>89</v>
      </c>
      <c r="B73" s="81"/>
      <c r="C73" s="57">
        <v>1135</v>
      </c>
      <c r="D73" s="56" t="s">
        <v>99</v>
      </c>
      <c r="E73" s="51"/>
      <c r="F73" s="88">
        <v>-100000</v>
      </c>
      <c r="G73" s="66">
        <v>0</v>
      </c>
    </row>
    <row r="74" spans="1:7" ht="18" customHeight="1">
      <c r="A74" s="33" t="s">
        <v>92</v>
      </c>
      <c r="B74" s="81"/>
      <c r="C74" s="57">
        <v>1800</v>
      </c>
      <c r="D74" s="56" t="s">
        <v>68</v>
      </c>
      <c r="E74" s="51"/>
      <c r="F74" s="88">
        <v>-166000</v>
      </c>
      <c r="G74" s="66">
        <v>-170150</v>
      </c>
    </row>
    <row r="75" spans="1:7" ht="18" customHeight="1">
      <c r="A75" s="80" t="s">
        <v>89</v>
      </c>
      <c r="B75" s="81"/>
      <c r="C75" s="57">
        <v>1800</v>
      </c>
      <c r="D75" s="56" t="s">
        <v>68</v>
      </c>
      <c r="E75" s="51"/>
      <c r="F75" s="88">
        <v>-3267213</v>
      </c>
      <c r="G75" s="66">
        <v>-3348893</v>
      </c>
    </row>
    <row r="76" spans="1:7" ht="18" customHeight="1">
      <c r="A76" s="80" t="s">
        <v>94</v>
      </c>
      <c r="B76" s="81"/>
      <c r="C76" s="57">
        <v>1800</v>
      </c>
      <c r="D76" s="56" t="s">
        <v>68</v>
      </c>
      <c r="E76" s="51"/>
      <c r="F76" s="88">
        <v>-284105</v>
      </c>
      <c r="G76" s="66">
        <v>-291208</v>
      </c>
    </row>
    <row r="77" spans="1:7" ht="18" customHeight="1">
      <c r="A77" s="80" t="s">
        <v>92</v>
      </c>
      <c r="B77" s="81"/>
      <c r="C77" s="57">
        <v>10</v>
      </c>
      <c r="D77" s="56" t="s">
        <v>86</v>
      </c>
      <c r="E77" s="51"/>
      <c r="F77" s="88">
        <v>-712779</v>
      </c>
      <c r="G77" s="66">
        <v>-730598.475</v>
      </c>
    </row>
    <row r="78" spans="1:7" ht="18" customHeight="1">
      <c r="A78" s="80" t="s">
        <v>92</v>
      </c>
      <c r="B78" s="81"/>
      <c r="C78" s="57">
        <v>10</v>
      </c>
      <c r="D78" s="56" t="s">
        <v>87</v>
      </c>
      <c r="E78" s="51"/>
      <c r="F78" s="88">
        <v>-241264</v>
      </c>
      <c r="G78" s="66">
        <v>-247295.59999999998</v>
      </c>
    </row>
    <row r="79" spans="1:7" ht="18" customHeight="1">
      <c r="A79" s="80" t="s">
        <v>92</v>
      </c>
      <c r="B79" s="81"/>
      <c r="C79" s="57">
        <v>1135</v>
      </c>
      <c r="D79" s="56" t="s">
        <v>100</v>
      </c>
      <c r="E79" s="51"/>
      <c r="F79" s="88">
        <v>-5246483</v>
      </c>
      <c r="G79" s="66">
        <v>-5377645.074999999</v>
      </c>
    </row>
    <row r="80" spans="1:7" ht="18" customHeight="1">
      <c r="A80" s="80" t="s">
        <v>94</v>
      </c>
      <c r="B80" s="81"/>
      <c r="C80" s="57">
        <v>1135</v>
      </c>
      <c r="D80" s="56" t="s">
        <v>100</v>
      </c>
      <c r="E80" s="51"/>
      <c r="F80" s="88">
        <v>-159352</v>
      </c>
      <c r="G80" s="66">
        <v>-163335.8</v>
      </c>
    </row>
    <row r="81" spans="1:7" ht="18" customHeight="1">
      <c r="A81" s="80" t="s">
        <v>92</v>
      </c>
      <c r="B81" s="81"/>
      <c r="C81" s="57">
        <v>10</v>
      </c>
      <c r="D81" s="56" t="s">
        <v>71</v>
      </c>
      <c r="E81" s="51"/>
      <c r="F81" s="88">
        <v>-290628</v>
      </c>
      <c r="G81" s="66">
        <v>-297893.69999999995</v>
      </c>
    </row>
    <row r="82" spans="1:7" ht="18" customHeight="1">
      <c r="A82" s="80" t="s">
        <v>88</v>
      </c>
      <c r="B82" s="81"/>
      <c r="C82" s="57">
        <v>10</v>
      </c>
      <c r="D82" s="56" t="s">
        <v>71</v>
      </c>
      <c r="E82" s="51"/>
      <c r="F82" s="88">
        <v>-60000</v>
      </c>
      <c r="G82" s="66">
        <v>-61499.99999999999</v>
      </c>
    </row>
    <row r="83" spans="1:7" ht="18" customHeight="1">
      <c r="A83" s="80"/>
      <c r="B83" s="81"/>
      <c r="C83" s="57"/>
      <c r="D83" s="56"/>
      <c r="E83" s="51"/>
      <c r="F83" s="88"/>
      <c r="G83" s="66"/>
    </row>
    <row r="84" spans="1:7" ht="18" customHeight="1" thickBot="1">
      <c r="A84" s="34" t="s">
        <v>31</v>
      </c>
      <c r="B84" s="35"/>
      <c r="C84" s="35"/>
      <c r="D84" s="38"/>
      <c r="E84" s="48">
        <f>SUM(E50:E83)</f>
        <v>0</v>
      </c>
      <c r="F84" s="48">
        <f>SUM(F50:F83)</f>
        <v>-154465584.5100673</v>
      </c>
      <c r="G84" s="63">
        <f>SUM(G50:G83)</f>
        <v>-158224724.17281905</v>
      </c>
    </row>
    <row r="85" spans="1:9" ht="18" customHeight="1">
      <c r="A85" s="39" t="s">
        <v>101</v>
      </c>
      <c r="B85" s="13"/>
      <c r="C85" s="13"/>
      <c r="D85" s="13"/>
      <c r="E85" s="68"/>
      <c r="F85" s="68"/>
      <c r="G85" s="68"/>
      <c r="H85" s="28"/>
      <c r="I85" s="28"/>
    </row>
    <row r="86" spans="1:9" ht="18" customHeight="1">
      <c r="A86" s="13" t="s">
        <v>38</v>
      </c>
      <c r="B86" s="13"/>
      <c r="C86" s="13"/>
      <c r="D86" s="13"/>
      <c r="E86" s="68"/>
      <c r="F86" s="68"/>
      <c r="G86" s="68"/>
      <c r="H86" s="28"/>
      <c r="I86" s="28"/>
    </row>
    <row r="87" spans="1:9" ht="22.5" customHeight="1">
      <c r="A87" s="95" t="s">
        <v>116</v>
      </c>
      <c r="B87" s="95"/>
      <c r="C87" s="95"/>
      <c r="D87" s="95"/>
      <c r="E87" s="95"/>
      <c r="F87" s="95"/>
      <c r="G87" s="95"/>
      <c r="H87" s="28"/>
      <c r="I87" s="28"/>
    </row>
    <row r="88" spans="1:7" ht="5.25" customHeight="1">
      <c r="A88" s="95"/>
      <c r="B88" s="95"/>
      <c r="C88" s="95"/>
      <c r="D88" s="95"/>
      <c r="E88" s="95"/>
      <c r="F88" s="95"/>
      <c r="G88" s="95"/>
    </row>
    <row r="89" spans="1:7" ht="5.25" customHeight="1">
      <c r="A89" s="95"/>
      <c r="B89" s="95"/>
      <c r="C89" s="95"/>
      <c r="D89" s="95"/>
      <c r="E89" s="95"/>
      <c r="F89" s="95"/>
      <c r="G89" s="95"/>
    </row>
    <row r="90" spans="1:9" ht="5.25" customHeight="1">
      <c r="A90" s="99"/>
      <c r="B90" s="99"/>
      <c r="C90" s="99"/>
      <c r="D90" s="99"/>
      <c r="E90" s="99"/>
      <c r="F90" s="99"/>
      <c r="G90" s="99"/>
      <c r="H90" s="28"/>
      <c r="I90" s="54"/>
    </row>
    <row r="91" spans="1:7" ht="13.5">
      <c r="A91" s="39" t="s">
        <v>40</v>
      </c>
      <c r="B91" s="13"/>
      <c r="C91" s="13"/>
      <c r="D91" s="13"/>
      <c r="E91" s="68"/>
      <c r="F91" s="68"/>
      <c r="G91" s="68"/>
    </row>
    <row r="92" spans="1:7" ht="51" customHeight="1">
      <c r="A92" s="95" t="s">
        <v>41</v>
      </c>
      <c r="B92" s="95"/>
      <c r="C92" s="95"/>
      <c r="D92" s="95"/>
      <c r="E92" s="95"/>
      <c r="F92" s="95"/>
      <c r="G92" s="95"/>
    </row>
    <row r="93" spans="1:7" ht="13.5">
      <c r="A93" s="13" t="s">
        <v>42</v>
      </c>
      <c r="B93" s="13"/>
      <c r="C93" s="13"/>
      <c r="D93" s="13"/>
      <c r="E93" s="13"/>
      <c r="F93" s="13"/>
      <c r="G93" s="13"/>
    </row>
    <row r="94" spans="1:7" ht="40.5" customHeight="1">
      <c r="A94" s="97" t="s">
        <v>102</v>
      </c>
      <c r="B94" s="97"/>
      <c r="C94" s="97"/>
      <c r="D94" s="97"/>
      <c r="E94" s="97"/>
      <c r="F94" s="97"/>
      <c r="G94" s="97"/>
    </row>
    <row r="95" spans="1:7" ht="13.5">
      <c r="A95" s="13" t="s">
        <v>44</v>
      </c>
      <c r="B95" s="13"/>
      <c r="C95" s="13"/>
      <c r="D95" s="13"/>
      <c r="E95" s="13"/>
      <c r="F95" s="13"/>
      <c r="G95" s="13"/>
    </row>
    <row r="96" spans="1:7" ht="13.5">
      <c r="A96" s="13" t="s">
        <v>45</v>
      </c>
      <c r="B96" s="13"/>
      <c r="C96" s="13"/>
      <c r="D96" s="13"/>
      <c r="E96" s="13"/>
      <c r="F96" s="13"/>
      <c r="G96" s="13"/>
    </row>
    <row r="97" spans="1:7" ht="13.5">
      <c r="A97" s="13" t="s">
        <v>46</v>
      </c>
      <c r="B97" s="13"/>
      <c r="C97" s="13"/>
      <c r="D97" s="13"/>
      <c r="E97" s="13"/>
      <c r="F97" s="13"/>
      <c r="G97" s="13"/>
    </row>
    <row r="98" spans="1:7" ht="13.5">
      <c r="A98" s="13" t="s">
        <v>47</v>
      </c>
      <c r="B98" s="13"/>
      <c r="C98" s="13"/>
      <c r="D98" s="13"/>
      <c r="E98" s="13"/>
      <c r="F98" s="13"/>
      <c r="G98" s="13"/>
    </row>
    <row r="99" spans="1:7" ht="13.5">
      <c r="A99" s="13" t="s">
        <v>48</v>
      </c>
      <c r="B99" s="13"/>
      <c r="C99" s="13"/>
      <c r="D99" s="13"/>
      <c r="E99" s="13"/>
      <c r="F99" s="13"/>
      <c r="G99" s="13"/>
    </row>
    <row r="100" spans="1:7" ht="13.5">
      <c r="A100" s="13"/>
      <c r="B100" s="13"/>
      <c r="C100" s="13"/>
      <c r="D100" s="13"/>
      <c r="E100" s="13"/>
      <c r="F100" s="13"/>
      <c r="G100" s="13"/>
    </row>
    <row r="101" spans="1:7" ht="13.5">
      <c r="A101" s="13"/>
      <c r="B101" s="13"/>
      <c r="C101" s="13"/>
      <c r="D101" s="13"/>
      <c r="E101" s="13"/>
      <c r="F101" s="13"/>
      <c r="G101" s="13"/>
    </row>
    <row r="102" spans="1:7" ht="13.5">
      <c r="A102" s="13"/>
      <c r="B102" s="13"/>
      <c r="C102" s="13"/>
      <c r="D102" s="13"/>
      <c r="E102" s="13"/>
      <c r="F102" s="13"/>
      <c r="G102" s="13"/>
    </row>
    <row r="103" spans="1:7" ht="13.5">
      <c r="A103" s="13"/>
      <c r="B103" s="13"/>
      <c r="C103" s="13"/>
      <c r="D103" s="13"/>
      <c r="E103" s="13"/>
      <c r="F103" s="13"/>
      <c r="G103" s="13"/>
    </row>
    <row r="104" spans="1:7" ht="13.5">
      <c r="A104" s="13"/>
      <c r="B104" s="13"/>
      <c r="C104" s="13"/>
      <c r="D104" s="13"/>
      <c r="E104" s="13"/>
      <c r="F104" s="13"/>
      <c r="G104" s="13"/>
    </row>
    <row r="105" spans="1:7" ht="13.5">
      <c r="A105" s="13"/>
      <c r="B105" s="13"/>
      <c r="C105" s="13"/>
      <c r="D105" s="13"/>
      <c r="E105" s="13"/>
      <c r="F105" s="13"/>
      <c r="G105" s="13"/>
    </row>
    <row r="106" spans="1:7" ht="13.5">
      <c r="A106" s="13"/>
      <c r="B106" s="13"/>
      <c r="C106" s="13"/>
      <c r="D106" s="13"/>
      <c r="E106" s="13"/>
      <c r="F106" s="13"/>
      <c r="G106" s="13"/>
    </row>
    <row r="107" spans="1:7" ht="13.5">
      <c r="A107" s="13"/>
      <c r="B107" s="13"/>
      <c r="C107" s="13"/>
      <c r="D107" s="13"/>
      <c r="E107" s="13"/>
      <c r="F107" s="13"/>
      <c r="G107" s="13"/>
    </row>
    <row r="108" spans="1:7" ht="13.5">
      <c r="A108" s="13"/>
      <c r="B108" s="13"/>
      <c r="C108" s="13"/>
      <c r="D108" s="13"/>
      <c r="E108" s="13"/>
      <c r="F108" s="13"/>
      <c r="G108" s="13"/>
    </row>
    <row r="109" spans="1:7" ht="13.5">
      <c r="A109" s="13"/>
      <c r="B109" s="13"/>
      <c r="C109" s="13"/>
      <c r="D109" s="13"/>
      <c r="E109" s="13"/>
      <c r="F109" s="13"/>
      <c r="G109" s="13"/>
    </row>
    <row r="110" spans="1:7" ht="13.5">
      <c r="A110" s="13"/>
      <c r="B110" s="13"/>
      <c r="C110" s="13"/>
      <c r="D110" s="13"/>
      <c r="E110" s="13"/>
      <c r="F110" s="13"/>
      <c r="G110" s="13"/>
    </row>
    <row r="111" spans="1:7" ht="13.5">
      <c r="A111" s="13"/>
      <c r="B111" s="13"/>
      <c r="C111" s="13"/>
      <c r="D111" s="13"/>
      <c r="E111" s="13"/>
      <c r="F111" s="13"/>
      <c r="G111" s="13"/>
    </row>
    <row r="112" spans="1:7" ht="13.5">
      <c r="A112" s="13"/>
      <c r="B112" s="13"/>
      <c r="C112" s="13"/>
      <c r="D112" s="13"/>
      <c r="E112" s="13"/>
      <c r="F112" s="13"/>
      <c r="G112" s="13"/>
    </row>
    <row r="113" spans="1:7" ht="13.5">
      <c r="A113" s="13"/>
      <c r="B113" s="13"/>
      <c r="C113" s="13"/>
      <c r="D113" s="13"/>
      <c r="E113" s="13"/>
      <c r="F113" s="13"/>
      <c r="G113" s="13"/>
    </row>
    <row r="114" spans="1:7" ht="13.5">
      <c r="A114" s="13"/>
      <c r="B114" s="13"/>
      <c r="C114" s="13"/>
      <c r="D114" s="13"/>
      <c r="E114" s="13"/>
      <c r="F114" s="13"/>
      <c r="G114" s="13"/>
    </row>
    <row r="115" spans="1:7" ht="13.5">
      <c r="A115" s="13"/>
      <c r="B115" s="13"/>
      <c r="C115" s="13"/>
      <c r="D115" s="13"/>
      <c r="E115" s="13"/>
      <c r="F115" s="13"/>
      <c r="G115" s="13"/>
    </row>
    <row r="116" spans="1:7" ht="13.5">
      <c r="A116" s="13"/>
      <c r="B116" s="13"/>
      <c r="C116" s="13"/>
      <c r="D116" s="13"/>
      <c r="E116" s="13"/>
      <c r="F116" s="13"/>
      <c r="G116" s="13"/>
    </row>
    <row r="117" spans="1:7" ht="13.5">
      <c r="A117" s="13"/>
      <c r="B117" s="13"/>
      <c r="C117" s="13"/>
      <c r="D117" s="13"/>
      <c r="E117" s="13"/>
      <c r="F117" s="13"/>
      <c r="G117" s="13"/>
    </row>
    <row r="118" spans="1:7" ht="13.5">
      <c r="A118" s="13"/>
      <c r="B118" s="13"/>
      <c r="C118" s="13"/>
      <c r="D118" s="13"/>
      <c r="E118" s="13"/>
      <c r="F118" s="13"/>
      <c r="G118" s="13"/>
    </row>
    <row r="119" spans="1:7" ht="13.5">
      <c r="A119" s="13"/>
      <c r="B119" s="13"/>
      <c r="C119" s="13"/>
      <c r="D119" s="13"/>
      <c r="E119" s="13"/>
      <c r="F119" s="13"/>
      <c r="G119" s="13"/>
    </row>
    <row r="120" spans="1:7" ht="13.5">
      <c r="A120" s="13"/>
      <c r="B120" s="13"/>
      <c r="C120" s="13"/>
      <c r="D120" s="13"/>
      <c r="E120" s="13"/>
      <c r="F120" s="13"/>
      <c r="G120" s="1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row r="432" spans="1:7" ht="12.75">
      <c r="A432" s="53"/>
      <c r="B432" s="53"/>
      <c r="C432" s="53"/>
      <c r="D432" s="53"/>
      <c r="E432" s="53"/>
      <c r="F432" s="53"/>
      <c r="G432" s="53"/>
    </row>
    <row r="433" spans="1:7" ht="12.75">
      <c r="A433" s="53"/>
      <c r="B433" s="53"/>
      <c r="C433" s="53"/>
      <c r="D433" s="53"/>
      <c r="E433" s="53"/>
      <c r="F433" s="53"/>
      <c r="G433" s="53"/>
    </row>
    <row r="434" spans="1:7" ht="12.75">
      <c r="A434" s="53"/>
      <c r="B434" s="53"/>
      <c r="C434" s="53"/>
      <c r="D434" s="53"/>
      <c r="E434" s="53"/>
      <c r="F434" s="53"/>
      <c r="G434" s="53"/>
    </row>
    <row r="435" spans="1:7" ht="12.75">
      <c r="A435" s="53"/>
      <c r="B435" s="53"/>
      <c r="C435" s="53"/>
      <c r="D435" s="53"/>
      <c r="E435" s="53"/>
      <c r="F435" s="53"/>
      <c r="G435" s="53"/>
    </row>
    <row r="436" spans="1:7" ht="12.75">
      <c r="A436" s="53"/>
      <c r="B436" s="53"/>
      <c r="C436" s="53"/>
      <c r="D436" s="53"/>
      <c r="E436" s="53"/>
      <c r="F436" s="53"/>
      <c r="G436" s="53"/>
    </row>
    <row r="437" spans="1:7" ht="12.75">
      <c r="A437" s="53"/>
      <c r="B437" s="53"/>
      <c r="C437" s="53"/>
      <c r="D437" s="53"/>
      <c r="E437" s="53"/>
      <c r="F437" s="53"/>
      <c r="G437" s="53"/>
    </row>
    <row r="438" spans="1:7" ht="12.75">
      <c r="A438" s="53"/>
      <c r="B438" s="53"/>
      <c r="C438" s="53"/>
      <c r="D438" s="53"/>
      <c r="E438" s="53"/>
      <c r="F438" s="53"/>
      <c r="G438" s="53"/>
    </row>
    <row r="439" spans="1:7" ht="12.75">
      <c r="A439" s="53"/>
      <c r="B439" s="53"/>
      <c r="C439" s="53"/>
      <c r="D439" s="53"/>
      <c r="E439" s="53"/>
      <c r="F439" s="53"/>
      <c r="G439" s="53"/>
    </row>
    <row r="440" spans="1:7" ht="12.75">
      <c r="A440" s="53"/>
      <c r="B440" s="53"/>
      <c r="C440" s="53"/>
      <c r="D440" s="53"/>
      <c r="E440" s="53"/>
      <c r="F440" s="53"/>
      <c r="G440" s="53"/>
    </row>
    <row r="441" spans="1:7" ht="12.75">
      <c r="A441" s="53"/>
      <c r="B441" s="53"/>
      <c r="C441" s="53"/>
      <c r="D441" s="53"/>
      <c r="E441" s="53"/>
      <c r="F441" s="53"/>
      <c r="G441" s="53"/>
    </row>
    <row r="442" spans="1:7" ht="12.75">
      <c r="A442" s="53"/>
      <c r="B442" s="53"/>
      <c r="C442" s="53"/>
      <c r="D442" s="53"/>
      <c r="E442" s="53"/>
      <c r="F442" s="53"/>
      <c r="G442" s="53"/>
    </row>
    <row r="443" spans="1:7" ht="12.75">
      <c r="A443" s="53"/>
      <c r="B443" s="53"/>
      <c r="C443" s="53"/>
      <c r="D443" s="53"/>
      <c r="E443" s="53"/>
      <c r="F443" s="53"/>
      <c r="G443" s="53"/>
    </row>
    <row r="444" spans="1:7" ht="12.75">
      <c r="A444" s="53"/>
      <c r="B444" s="53"/>
      <c r="C444" s="53"/>
      <c r="D444" s="53"/>
      <c r="E444" s="53"/>
      <c r="F444" s="53"/>
      <c r="G444" s="53"/>
    </row>
    <row r="445" spans="1:7" ht="12.75">
      <c r="A445" s="53"/>
      <c r="B445" s="53"/>
      <c r="C445" s="53"/>
      <c r="D445" s="53"/>
      <c r="E445" s="53"/>
      <c r="F445" s="53"/>
      <c r="G445" s="53"/>
    </row>
    <row r="446" spans="1:7" ht="12.75">
      <c r="A446" s="53"/>
      <c r="B446" s="53"/>
      <c r="C446" s="53"/>
      <c r="D446" s="53"/>
      <c r="E446" s="53"/>
      <c r="F446" s="53"/>
      <c r="G446" s="53"/>
    </row>
    <row r="447" spans="1:7" ht="12.75">
      <c r="A447" s="53"/>
      <c r="B447" s="53"/>
      <c r="C447" s="53"/>
      <c r="D447" s="53"/>
      <c r="E447" s="53"/>
      <c r="F447" s="53"/>
      <c r="G447" s="53"/>
    </row>
    <row r="448" spans="1:7" ht="12.75">
      <c r="A448" s="53"/>
      <c r="B448" s="53"/>
      <c r="C448" s="53"/>
      <c r="D448" s="53"/>
      <c r="E448" s="53"/>
      <c r="F448" s="53"/>
      <c r="G448" s="53"/>
    </row>
    <row r="449" spans="1:7" ht="12.75">
      <c r="A449" s="53"/>
      <c r="B449" s="53"/>
      <c r="C449" s="53"/>
      <c r="D449" s="53"/>
      <c r="E449" s="53"/>
      <c r="F449" s="53"/>
      <c r="G449" s="53"/>
    </row>
    <row r="450" spans="1:7" ht="12.75">
      <c r="A450" s="53"/>
      <c r="B450" s="53"/>
      <c r="C450" s="53"/>
      <c r="D450" s="53"/>
      <c r="E450" s="53"/>
      <c r="F450" s="53"/>
      <c r="G450" s="53"/>
    </row>
    <row r="451" spans="1:7" ht="12.75">
      <c r="A451" s="53"/>
      <c r="B451" s="53"/>
      <c r="C451" s="53"/>
      <c r="D451" s="53"/>
      <c r="E451" s="53"/>
      <c r="F451" s="53"/>
      <c r="G451" s="53"/>
    </row>
    <row r="452" spans="1:7" ht="12.75">
      <c r="A452" s="53"/>
      <c r="B452" s="53"/>
      <c r="C452" s="53"/>
      <c r="D452" s="53"/>
      <c r="E452" s="53"/>
      <c r="F452" s="53"/>
      <c r="G452" s="53"/>
    </row>
    <row r="453" spans="1:7" ht="12.75">
      <c r="A453" s="53"/>
      <c r="B453" s="53"/>
      <c r="C453" s="53"/>
      <c r="D453" s="53"/>
      <c r="E453" s="53"/>
      <c r="F453" s="53"/>
      <c r="G453" s="53"/>
    </row>
    <row r="454" spans="1:7" ht="12.75">
      <c r="A454" s="53"/>
      <c r="B454" s="53"/>
      <c r="C454" s="53"/>
      <c r="D454" s="53"/>
      <c r="E454" s="53"/>
      <c r="F454" s="53"/>
      <c r="G454" s="53"/>
    </row>
    <row r="455" spans="1:7" ht="12.75">
      <c r="A455" s="53"/>
      <c r="B455" s="53"/>
      <c r="C455" s="53"/>
      <c r="D455" s="53"/>
      <c r="E455" s="53"/>
      <c r="F455" s="53"/>
      <c r="G455" s="53"/>
    </row>
    <row r="456" spans="1:7" ht="12.75">
      <c r="A456" s="53"/>
      <c r="B456" s="53"/>
      <c r="C456" s="53"/>
      <c r="D456" s="53"/>
      <c r="E456" s="53"/>
      <c r="F456" s="53"/>
      <c r="G456" s="53"/>
    </row>
    <row r="457" spans="1:7" ht="12.75">
      <c r="A457" s="53"/>
      <c r="B457" s="53"/>
      <c r="C457" s="53"/>
      <c r="D457" s="53"/>
      <c r="E457" s="53"/>
      <c r="F457" s="53"/>
      <c r="G457" s="53"/>
    </row>
    <row r="458" spans="1:7" ht="12.75">
      <c r="A458" s="53"/>
      <c r="B458" s="53"/>
      <c r="C458" s="53"/>
      <c r="D458" s="53"/>
      <c r="E458" s="53"/>
      <c r="F458" s="53"/>
      <c r="G458" s="53"/>
    </row>
    <row r="459" spans="1:7" ht="12.75">
      <c r="A459" s="53"/>
      <c r="B459" s="53"/>
      <c r="C459" s="53"/>
      <c r="D459" s="53"/>
      <c r="E459" s="53"/>
      <c r="F459" s="53"/>
      <c r="G459" s="53"/>
    </row>
    <row r="460" spans="1:7" ht="12.75">
      <c r="A460" s="53"/>
      <c r="B460" s="53"/>
      <c r="C460" s="53"/>
      <c r="D460" s="53"/>
      <c r="E460" s="53"/>
      <c r="F460" s="53"/>
      <c r="G460" s="53"/>
    </row>
    <row r="461" spans="1:7" ht="12.75">
      <c r="A461" s="53"/>
      <c r="B461" s="53"/>
      <c r="C461" s="53"/>
      <c r="D461" s="53"/>
      <c r="E461" s="53"/>
      <c r="F461" s="53"/>
      <c r="G461" s="53"/>
    </row>
    <row r="462" spans="1:7" ht="12.75">
      <c r="A462" s="53"/>
      <c r="B462" s="53"/>
      <c r="C462" s="53"/>
      <c r="D462" s="53"/>
      <c r="E462" s="53"/>
      <c r="F462" s="53"/>
      <c r="G462" s="53"/>
    </row>
    <row r="463" spans="1:7" ht="12.75">
      <c r="A463" s="53"/>
      <c r="B463" s="53"/>
      <c r="C463" s="53"/>
      <c r="D463" s="53"/>
      <c r="E463" s="53"/>
      <c r="F463" s="53"/>
      <c r="G463" s="53"/>
    </row>
    <row r="464" spans="1:7" ht="12.75">
      <c r="A464" s="53"/>
      <c r="B464" s="53"/>
      <c r="C464" s="53"/>
      <c r="D464" s="53"/>
      <c r="E464" s="53"/>
      <c r="F464" s="53"/>
      <c r="G464" s="53"/>
    </row>
    <row r="465" spans="1:7" ht="12.75">
      <c r="A465" s="53"/>
      <c r="B465" s="53"/>
      <c r="C465" s="53"/>
      <c r="D465" s="53"/>
      <c r="E465" s="53"/>
      <c r="F465" s="53"/>
      <c r="G465" s="53"/>
    </row>
    <row r="466" spans="1:7" ht="12.75">
      <c r="A466" s="53"/>
      <c r="B466" s="53"/>
      <c r="C466" s="53"/>
      <c r="D466" s="53"/>
      <c r="E466" s="53"/>
      <c r="F466" s="53"/>
      <c r="G466" s="53"/>
    </row>
    <row r="467" spans="1:7" ht="12.75">
      <c r="A467" s="53"/>
      <c r="B467" s="53"/>
      <c r="C467" s="53"/>
      <c r="D467" s="53"/>
      <c r="E467" s="53"/>
      <c r="F467" s="53"/>
      <c r="G467" s="53"/>
    </row>
    <row r="468" spans="1:7" ht="12.75">
      <c r="A468" s="53"/>
      <c r="B468" s="53"/>
      <c r="C468" s="53"/>
      <c r="D468" s="53"/>
      <c r="E468" s="53"/>
      <c r="F468" s="53"/>
      <c r="G468" s="53"/>
    </row>
    <row r="469" spans="1:7" ht="12.75">
      <c r="A469" s="53"/>
      <c r="B469" s="53"/>
      <c r="C469" s="53"/>
      <c r="D469" s="53"/>
      <c r="E469" s="53"/>
      <c r="F469" s="53"/>
      <c r="G469" s="53"/>
    </row>
    <row r="470" spans="1:7" ht="12.75">
      <c r="A470" s="53"/>
      <c r="B470" s="53"/>
      <c r="C470" s="53"/>
      <c r="D470" s="53"/>
      <c r="E470" s="53"/>
      <c r="F470" s="53"/>
      <c r="G470" s="53"/>
    </row>
  </sheetData>
  <mergeCells count="4">
    <mergeCell ref="A12:G13"/>
    <mergeCell ref="A92:G92"/>
    <mergeCell ref="A87:G90"/>
    <mergeCell ref="A94:G94"/>
  </mergeCells>
  <printOptions/>
  <pageMargins left="0.52" right="0.5" top="0.5" bottom="0.5" header="0.5" footer="0.5"/>
  <pageSetup fitToHeight="2" horizontalDpi="600" verticalDpi="600" orientation="portrait" scale="78" r:id="rId1"/>
  <headerFooter alignWithMargins="0">
    <oddFooter>&amp;CPage &amp;P</oddFooter>
  </headerFooter>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1"/>
  <sheetViews>
    <sheetView workbookViewId="0" topLeftCell="A4">
      <selection activeCell="A52" sqref="A52"/>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0</v>
      </c>
      <c r="B1" s="2"/>
      <c r="C1" s="2"/>
      <c r="D1" s="2"/>
      <c r="E1" s="2"/>
      <c r="F1" s="2"/>
      <c r="G1" s="2"/>
      <c r="H1" s="1"/>
      <c r="I1" s="1"/>
    </row>
    <row r="2" spans="1:8" ht="14" thickBot="1">
      <c r="A2" s="29"/>
      <c r="B2" s="2"/>
      <c r="C2" s="2"/>
      <c r="D2" s="2"/>
      <c r="E2" s="2"/>
      <c r="F2" s="2"/>
      <c r="G2" s="2"/>
      <c r="H2" s="3"/>
    </row>
    <row r="3" spans="1:8" ht="18" customHeight="1" thickTop="1">
      <c r="A3" s="4" t="s">
        <v>1</v>
      </c>
      <c r="B3" s="5"/>
      <c r="C3" s="6"/>
      <c r="D3" s="6"/>
      <c r="E3" s="6"/>
      <c r="F3" s="6"/>
      <c r="G3" s="7"/>
      <c r="H3" s="3"/>
    </row>
    <row r="4" spans="1:8" ht="18" customHeight="1">
      <c r="A4" s="8" t="s">
        <v>2</v>
      </c>
      <c r="B4" s="9" t="s">
        <v>103</v>
      </c>
      <c r="C4" s="10"/>
      <c r="D4" s="10"/>
      <c r="E4" s="10"/>
      <c r="F4" s="10"/>
      <c r="G4" s="11"/>
      <c r="H4" s="3"/>
    </row>
    <row r="5" spans="1:7" ht="18" customHeight="1">
      <c r="A5" s="12" t="s">
        <v>104</v>
      </c>
      <c r="B5" s="13"/>
      <c r="C5" s="13"/>
      <c r="D5" s="13"/>
      <c r="E5" s="13"/>
      <c r="F5" s="13"/>
      <c r="G5" s="14"/>
    </row>
    <row r="6" spans="1:7" ht="18" customHeight="1">
      <c r="A6" s="12" t="s">
        <v>5</v>
      </c>
      <c r="B6" s="13"/>
      <c r="C6" s="13"/>
      <c r="D6" s="13"/>
      <c r="E6" s="13"/>
      <c r="F6" s="13"/>
      <c r="G6" s="14"/>
    </row>
    <row r="7" spans="1:7" ht="18" customHeight="1">
      <c r="A7" s="12" t="s">
        <v>105</v>
      </c>
      <c r="B7" s="13"/>
      <c r="C7" s="13"/>
      <c r="D7" s="13"/>
      <c r="E7" s="13"/>
      <c r="F7" s="13"/>
      <c r="G7" s="14"/>
    </row>
    <row r="8" spans="1:7" ht="18" customHeight="1">
      <c r="A8" s="12" t="s">
        <v>7</v>
      </c>
      <c r="B8" s="13"/>
      <c r="C8" s="13" t="s">
        <v>8</v>
      </c>
      <c r="D8" s="13"/>
      <c r="E8" s="13"/>
      <c r="F8" s="13"/>
      <c r="G8" s="14"/>
    </row>
    <row r="9" spans="1:7" ht="18" customHeight="1" thickBot="1">
      <c r="A9" s="15" t="s">
        <v>9</v>
      </c>
      <c r="B9" s="16"/>
      <c r="C9" s="74">
        <v>42303</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9" t="s">
        <v>106</v>
      </c>
      <c r="B12" s="90"/>
      <c r="C12" s="90"/>
      <c r="D12" s="90"/>
      <c r="E12" s="90"/>
      <c r="F12" s="90"/>
      <c r="G12" s="91"/>
      <c r="I12" s="53"/>
    </row>
    <row r="13" spans="1:7" ht="35.25" customHeight="1" thickBot="1">
      <c r="A13" s="92"/>
      <c r="B13" s="93"/>
      <c r="C13" s="93"/>
      <c r="D13" s="93"/>
      <c r="E13" s="93"/>
      <c r="F13" s="93"/>
      <c r="G13" s="94"/>
    </row>
    <row r="14" spans="1:7" ht="18" customHeight="1">
      <c r="A14" s="69"/>
      <c r="B14" s="69"/>
      <c r="C14" s="69"/>
      <c r="D14" s="69"/>
      <c r="E14" s="69"/>
      <c r="F14" s="69"/>
      <c r="G14" s="69"/>
    </row>
    <row r="15" spans="1:7" ht="18" customHeight="1" thickBot="1">
      <c r="A15" s="40" t="s">
        <v>12</v>
      </c>
      <c r="B15" s="13"/>
      <c r="C15" s="18"/>
      <c r="D15" s="18"/>
      <c r="E15" s="18"/>
      <c r="F15" s="18"/>
      <c r="G15" s="18"/>
    </row>
    <row r="16" spans="1:9" ht="13.5">
      <c r="A16" s="30" t="s">
        <v>13</v>
      </c>
      <c r="B16" s="31"/>
      <c r="C16" s="49" t="s">
        <v>14</v>
      </c>
      <c r="D16" s="49" t="s">
        <v>15</v>
      </c>
      <c r="E16" s="49" t="s">
        <v>16</v>
      </c>
      <c r="F16" s="50" t="s">
        <v>17</v>
      </c>
      <c r="G16" s="55" t="s">
        <v>18</v>
      </c>
      <c r="I16" s="52"/>
    </row>
    <row r="17" spans="1:7" ht="18" customHeight="1">
      <c r="A17" s="33" t="s">
        <v>19</v>
      </c>
      <c r="B17" s="19"/>
      <c r="C17" s="56" t="s">
        <v>107</v>
      </c>
      <c r="D17" s="71" t="s">
        <v>53</v>
      </c>
      <c r="E17" s="20">
        <v>50172900</v>
      </c>
      <c r="F17" s="20"/>
      <c r="G17" s="64"/>
    </row>
    <row r="18" spans="1:7" ht="18" customHeight="1">
      <c r="A18" s="33" t="s">
        <v>19</v>
      </c>
      <c r="B18" s="19"/>
      <c r="C18" s="56" t="s">
        <v>107</v>
      </c>
      <c r="D18" s="71" t="s">
        <v>108</v>
      </c>
      <c r="E18" s="20">
        <v>112000</v>
      </c>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19"/>
      <c r="C21" s="56"/>
      <c r="D21" s="71"/>
      <c r="E21" s="20"/>
      <c r="F21" s="20"/>
      <c r="G21" s="64"/>
    </row>
    <row r="22" spans="1:7" ht="18" customHeight="1">
      <c r="A22" s="33"/>
      <c r="B22" s="19"/>
      <c r="C22" s="56"/>
      <c r="D22" s="71"/>
      <c r="E22" s="20"/>
      <c r="F22" s="21"/>
      <c r="G22" s="65"/>
    </row>
    <row r="23" spans="1:7" ht="18" customHeight="1">
      <c r="A23" s="33"/>
      <c r="B23" s="19"/>
      <c r="C23" s="56"/>
      <c r="D23" s="71"/>
      <c r="E23" s="20"/>
      <c r="F23" s="21"/>
      <c r="G23" s="65"/>
    </row>
    <row r="24" spans="1:7" ht="18" customHeight="1">
      <c r="A24" s="33"/>
      <c r="B24" s="19"/>
      <c r="C24" s="56"/>
      <c r="D24" s="71"/>
      <c r="E24" s="20"/>
      <c r="F24" s="21"/>
      <c r="G24" s="65"/>
    </row>
    <row r="25" spans="1:7" ht="18" customHeight="1">
      <c r="A25" s="33"/>
      <c r="B25" s="19"/>
      <c r="C25" s="56"/>
      <c r="D25" s="71"/>
      <c r="E25" s="20"/>
      <c r="F25" s="21"/>
      <c r="G25" s="65"/>
    </row>
    <row r="26" spans="1:7" ht="18" customHeight="1" thickBot="1">
      <c r="A26" s="34"/>
      <c r="B26" s="35" t="s">
        <v>26</v>
      </c>
      <c r="C26" s="59"/>
      <c r="D26" s="59"/>
      <c r="E26" s="48">
        <f>SUM(E17:E25)</f>
        <v>50284900</v>
      </c>
      <c r="F26" s="48">
        <f>SUM(F17:F25)</f>
        <v>0</v>
      </c>
      <c r="G26" s="63">
        <f>SUM(G17:G25)</f>
        <v>0</v>
      </c>
    </row>
    <row r="27" spans="1:7" ht="18" customHeight="1">
      <c r="A27" s="18"/>
      <c r="B27" s="18"/>
      <c r="C27" s="60"/>
      <c r="D27" s="60"/>
      <c r="E27" s="22"/>
      <c r="F27" s="22"/>
      <c r="G27" s="22"/>
    </row>
    <row r="28" spans="1:7" ht="18" customHeight="1" thickBot="1">
      <c r="A28" s="39" t="s">
        <v>27</v>
      </c>
      <c r="B28" s="13"/>
      <c r="C28" s="61"/>
      <c r="D28" s="60"/>
      <c r="E28" s="18"/>
      <c r="F28" s="18"/>
      <c r="G28" s="18"/>
    </row>
    <row r="29" spans="1:7" ht="16.5" customHeight="1">
      <c r="A29" s="30" t="s">
        <v>13</v>
      </c>
      <c r="B29" s="31"/>
      <c r="C29" s="49" t="s">
        <v>14</v>
      </c>
      <c r="D29" s="32" t="s">
        <v>28</v>
      </c>
      <c r="E29" s="49" t="str">
        <f>E16</f>
        <v>2015/2016</v>
      </c>
      <c r="F29" s="49" t="str">
        <f>F16</f>
        <v>2017/2018</v>
      </c>
      <c r="G29" s="62" t="str">
        <f>G16</f>
        <v>2019/2020</v>
      </c>
    </row>
    <row r="30" spans="1:7" ht="18" customHeight="1">
      <c r="A30" s="33" t="s">
        <v>19</v>
      </c>
      <c r="B30" s="23"/>
      <c r="C30" s="56" t="s">
        <v>107</v>
      </c>
      <c r="D30" s="56" t="s">
        <v>19</v>
      </c>
      <c r="E30" s="51">
        <v>-6951000</v>
      </c>
      <c r="F30" s="51"/>
      <c r="G30" s="66"/>
    </row>
    <row r="31" spans="1:8" ht="18" customHeight="1">
      <c r="A31" s="33"/>
      <c r="B31" s="23"/>
      <c r="C31" s="56"/>
      <c r="D31" s="79"/>
      <c r="E31" s="20"/>
      <c r="F31" s="20"/>
      <c r="G31" s="64"/>
      <c r="H31" s="28"/>
    </row>
    <row r="32" spans="1:7" ht="18" customHeight="1">
      <c r="A32" s="33"/>
      <c r="B32" s="23"/>
      <c r="C32" s="56"/>
      <c r="D32" s="56"/>
      <c r="E32" s="20"/>
      <c r="F32" s="20"/>
      <c r="G32" s="64"/>
    </row>
    <row r="33" spans="1:7" ht="18" customHeight="1">
      <c r="A33" s="33"/>
      <c r="B33" s="23"/>
      <c r="C33" s="56"/>
      <c r="D33" s="56"/>
      <c r="E33" s="20"/>
      <c r="F33" s="20"/>
      <c r="G33" s="64"/>
    </row>
    <row r="34" spans="1:8" ht="18" customHeight="1" thickBot="1">
      <c r="A34" s="34"/>
      <c r="B34" s="35" t="s">
        <v>31</v>
      </c>
      <c r="C34" s="59"/>
      <c r="D34" s="59"/>
      <c r="E34" s="48">
        <f>SUM(E30:E33)</f>
        <v>-6951000</v>
      </c>
      <c r="F34" s="48">
        <f>SUM(F30:F33)</f>
        <v>0</v>
      </c>
      <c r="G34" s="63">
        <f>SUM(G30:G33)</f>
        <v>0</v>
      </c>
      <c r="H34" s="47"/>
    </row>
    <row r="35" spans="1:7" ht="18" customHeight="1">
      <c r="A35" s="18"/>
      <c r="B35" s="18"/>
      <c r="C35" s="18"/>
      <c r="D35" s="18"/>
      <c r="E35" s="22"/>
      <c r="F35" s="22"/>
      <c r="G35" s="22"/>
    </row>
    <row r="36" spans="1:7" ht="18" customHeight="1" thickBot="1">
      <c r="A36" s="39" t="s">
        <v>32</v>
      </c>
      <c r="B36" s="13"/>
      <c r="C36" s="13"/>
      <c r="D36" s="13"/>
      <c r="E36" s="18"/>
      <c r="F36" s="18"/>
      <c r="G36" s="18"/>
    </row>
    <row r="37" spans="1:9" ht="36" customHeight="1">
      <c r="A37" s="30"/>
      <c r="B37" s="31"/>
      <c r="C37" s="49" t="s">
        <v>14</v>
      </c>
      <c r="D37" s="32" t="s">
        <v>28</v>
      </c>
      <c r="E37" s="49" t="str">
        <f>E16</f>
        <v>2015/2016</v>
      </c>
      <c r="F37" s="32" t="str">
        <f>F16</f>
        <v>2017/2018</v>
      </c>
      <c r="G37" s="67" t="str">
        <f>G16</f>
        <v>2019/2020</v>
      </c>
      <c r="H37" s="26"/>
      <c r="I37" s="26"/>
    </row>
    <row r="38" spans="1:9" ht="18" customHeight="1">
      <c r="A38" s="33" t="s">
        <v>92</v>
      </c>
      <c r="B38" s="19"/>
      <c r="C38" s="56" t="s">
        <v>107</v>
      </c>
      <c r="D38" s="56" t="s">
        <v>19</v>
      </c>
      <c r="E38" s="51">
        <v>-928003</v>
      </c>
      <c r="F38" s="51"/>
      <c r="G38" s="66"/>
      <c r="H38" s="26"/>
      <c r="I38" s="26"/>
    </row>
    <row r="39" spans="1:9" ht="18" customHeight="1">
      <c r="A39" s="33" t="s">
        <v>88</v>
      </c>
      <c r="B39" s="19"/>
      <c r="C39" s="56" t="s">
        <v>107</v>
      </c>
      <c r="D39" s="56" t="s">
        <v>19</v>
      </c>
      <c r="E39" s="51">
        <v>-7708</v>
      </c>
      <c r="F39" s="51"/>
      <c r="G39" s="66"/>
      <c r="H39" s="27"/>
      <c r="I39" s="27"/>
    </row>
    <row r="40" spans="1:7" ht="18" customHeight="1">
      <c r="A40" s="77" t="s">
        <v>91</v>
      </c>
      <c r="B40" s="19"/>
      <c r="C40" s="56" t="s">
        <v>107</v>
      </c>
      <c r="D40" s="56" t="s">
        <v>19</v>
      </c>
      <c r="E40" s="51">
        <v>-6015289</v>
      </c>
      <c r="F40" s="51"/>
      <c r="G40" s="66"/>
    </row>
    <row r="41" spans="1:7" ht="18" customHeight="1">
      <c r="A41" s="33"/>
      <c r="B41" s="78"/>
      <c r="C41" s="57"/>
      <c r="D41" s="79"/>
      <c r="E41" s="51"/>
      <c r="F41" s="75"/>
      <c r="G41" s="76"/>
    </row>
    <row r="42" spans="1:7" ht="18" customHeight="1">
      <c r="A42" s="77"/>
      <c r="B42" s="78"/>
      <c r="C42" s="57"/>
      <c r="D42" s="79"/>
      <c r="E42" s="51"/>
      <c r="F42" s="75"/>
      <c r="G42" s="76"/>
    </row>
    <row r="43" spans="1:7" ht="18" customHeight="1">
      <c r="A43" s="77"/>
      <c r="B43" s="78"/>
      <c r="C43" s="57"/>
      <c r="D43" s="79"/>
      <c r="E43" s="51"/>
      <c r="F43" s="75"/>
      <c r="G43" s="76"/>
    </row>
    <row r="44" spans="1:9" ht="18" customHeight="1">
      <c r="A44" s="80"/>
      <c r="B44" s="81"/>
      <c r="C44" s="57"/>
      <c r="D44" s="79"/>
      <c r="E44" s="51"/>
      <c r="F44" s="75"/>
      <c r="G44" s="76"/>
      <c r="H44" s="28"/>
      <c r="I44" s="28"/>
    </row>
    <row r="45" spans="1:9" ht="18" customHeight="1" thickBot="1">
      <c r="A45" s="34" t="s">
        <v>31</v>
      </c>
      <c r="B45" s="35"/>
      <c r="C45" s="35"/>
      <c r="D45" s="38"/>
      <c r="E45" s="48">
        <f>SUM(E38:E44)</f>
        <v>-6951000</v>
      </c>
      <c r="F45" s="48">
        <f>SUM(F38:F44)</f>
        <v>0</v>
      </c>
      <c r="G45" s="63">
        <f>SUM(G38:G44)</f>
        <v>0</v>
      </c>
      <c r="H45" s="28"/>
      <c r="I45" s="28"/>
    </row>
    <row r="46" spans="1:9" ht="18" customHeight="1">
      <c r="A46" s="39" t="s">
        <v>37</v>
      </c>
      <c r="B46" s="13"/>
      <c r="C46" s="13"/>
      <c r="D46" s="13"/>
      <c r="E46" s="68"/>
      <c r="F46" s="68"/>
      <c r="G46" s="68"/>
      <c r="H46" s="28"/>
      <c r="I46" s="28"/>
    </row>
    <row r="47" spans="1:9" ht="18" customHeight="1">
      <c r="A47" s="13" t="s">
        <v>38</v>
      </c>
      <c r="B47" s="13"/>
      <c r="C47" s="13"/>
      <c r="D47" s="13"/>
      <c r="E47" s="68"/>
      <c r="F47" s="68"/>
      <c r="G47" s="68"/>
      <c r="H47" s="28"/>
      <c r="I47" s="28"/>
    </row>
    <row r="48" spans="1:9" ht="22.5" customHeight="1">
      <c r="A48" s="95" t="s">
        <v>109</v>
      </c>
      <c r="B48" s="95"/>
      <c r="C48" s="95"/>
      <c r="D48" s="95"/>
      <c r="E48" s="95"/>
      <c r="F48" s="95"/>
      <c r="G48" s="95"/>
      <c r="H48" s="28"/>
      <c r="I48" s="28"/>
    </row>
    <row r="49" spans="1:7" ht="13.5" customHeight="1">
      <c r="A49" s="95"/>
      <c r="B49" s="95"/>
      <c r="C49" s="95"/>
      <c r="D49" s="95"/>
      <c r="E49" s="95"/>
      <c r="F49" s="95"/>
      <c r="G49" s="95"/>
    </row>
    <row r="50" spans="1:7" ht="28.5" customHeight="1">
      <c r="A50" s="95"/>
      <c r="B50" s="95"/>
      <c r="C50" s="95"/>
      <c r="D50" s="95"/>
      <c r="E50" s="95"/>
      <c r="F50" s="95"/>
      <c r="G50" s="95"/>
    </row>
    <row r="51" spans="1:9" ht="13.5" customHeight="1">
      <c r="A51" s="99"/>
      <c r="B51" s="99"/>
      <c r="C51" s="99"/>
      <c r="D51" s="99"/>
      <c r="E51" s="99"/>
      <c r="F51" s="99"/>
      <c r="G51" s="99"/>
      <c r="H51" s="28"/>
      <c r="I51" s="54"/>
    </row>
    <row r="52" spans="1:7" ht="13.5">
      <c r="A52" s="39" t="s">
        <v>40</v>
      </c>
      <c r="B52" s="13"/>
      <c r="C52" s="13"/>
      <c r="D52" s="13"/>
      <c r="E52" s="68"/>
      <c r="F52" s="68"/>
      <c r="G52" s="68"/>
    </row>
    <row r="53" spans="1:7" ht="51" customHeight="1">
      <c r="A53" s="95" t="s">
        <v>41</v>
      </c>
      <c r="B53" s="95"/>
      <c r="C53" s="95"/>
      <c r="D53" s="95"/>
      <c r="E53" s="95"/>
      <c r="F53" s="95"/>
      <c r="G53" s="95"/>
    </row>
    <row r="54" spans="1:7" ht="13.5">
      <c r="A54" s="13" t="s">
        <v>42</v>
      </c>
      <c r="B54" s="13"/>
      <c r="C54" s="13"/>
      <c r="D54" s="13"/>
      <c r="E54" s="13"/>
      <c r="F54" s="13"/>
      <c r="G54" s="13"/>
    </row>
    <row r="55" spans="1:7" ht="40.5" customHeight="1">
      <c r="A55" s="97" t="s">
        <v>102</v>
      </c>
      <c r="B55" s="97"/>
      <c r="C55" s="97"/>
      <c r="D55" s="97"/>
      <c r="E55" s="97"/>
      <c r="F55" s="97"/>
      <c r="G55" s="97"/>
    </row>
    <row r="56" spans="1:7" ht="13.5">
      <c r="A56" s="13" t="s">
        <v>44</v>
      </c>
      <c r="B56" s="13"/>
      <c r="C56" s="13"/>
      <c r="D56" s="13"/>
      <c r="E56" s="13"/>
      <c r="F56" s="13"/>
      <c r="G56" s="13"/>
    </row>
    <row r="57" spans="1:7" ht="13.5">
      <c r="A57" s="13" t="s">
        <v>45</v>
      </c>
      <c r="B57" s="13"/>
      <c r="C57" s="13"/>
      <c r="D57" s="13"/>
      <c r="E57" s="13"/>
      <c r="F57" s="13"/>
      <c r="G57" s="13"/>
    </row>
    <row r="58" spans="1:7" ht="13.5">
      <c r="A58" s="13" t="s">
        <v>46</v>
      </c>
      <c r="B58" s="13"/>
      <c r="C58" s="13"/>
      <c r="D58" s="13"/>
      <c r="E58" s="13"/>
      <c r="F58" s="13"/>
      <c r="G58" s="13"/>
    </row>
    <row r="59" spans="1:7" ht="13.5">
      <c r="A59" s="13" t="s">
        <v>47</v>
      </c>
      <c r="B59" s="13"/>
      <c r="C59" s="13"/>
      <c r="D59" s="13"/>
      <c r="E59" s="13"/>
      <c r="F59" s="13"/>
      <c r="G59" s="13"/>
    </row>
    <row r="60" spans="1:7" ht="13.5">
      <c r="A60" s="13" t="s">
        <v>48</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sheetData>
  <mergeCells count="4">
    <mergeCell ref="A12:G13"/>
    <mergeCell ref="A48:G51"/>
    <mergeCell ref="A53:G53"/>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1"/>
  <sheetViews>
    <sheetView workbookViewId="0" topLeftCell="A1">
      <selection activeCell="J33" sqref="J33"/>
    </sheetView>
  </sheetViews>
  <sheetFormatPr defaultColWidth="9.140625" defaultRowHeight="12.75"/>
  <cols>
    <col min="1" max="1" width="16.7109375" style="0" customWidth="1"/>
    <col min="2" max="2" width="17.8515625" style="0" customWidth="1"/>
    <col min="3" max="3" width="15.7109375" style="0" customWidth="1"/>
    <col min="4" max="4" width="17.57421875" style="0" bestFit="1" customWidth="1"/>
    <col min="5" max="7" width="15.7109375" style="0" customWidth="1"/>
  </cols>
  <sheetData>
    <row r="1" spans="1:9" ht="17.25" customHeight="1">
      <c r="A1" s="70" t="s">
        <v>0</v>
      </c>
      <c r="B1" s="2"/>
      <c r="C1" s="2"/>
      <c r="D1" s="2"/>
      <c r="E1" s="2"/>
      <c r="F1" s="2"/>
      <c r="G1" s="2"/>
      <c r="H1" s="1"/>
      <c r="I1" s="1"/>
    </row>
    <row r="2" spans="1:8" ht="14" thickBot="1">
      <c r="A2" s="29"/>
      <c r="B2" s="2"/>
      <c r="C2" s="2"/>
      <c r="D2" s="2"/>
      <c r="E2" s="2"/>
      <c r="F2" s="2"/>
      <c r="G2" s="2"/>
      <c r="H2" s="3"/>
    </row>
    <row r="3" spans="1:8" ht="18" customHeight="1" thickTop="1">
      <c r="A3" s="4" t="s">
        <v>1</v>
      </c>
      <c r="B3" s="5"/>
      <c r="C3" s="6"/>
      <c r="D3" s="6"/>
      <c r="E3" s="6"/>
      <c r="F3" s="6"/>
      <c r="G3" s="7"/>
      <c r="H3" s="3"/>
    </row>
    <row r="4" spans="1:8" ht="18" customHeight="1">
      <c r="A4" s="8" t="s">
        <v>2</v>
      </c>
      <c r="B4" s="9" t="s">
        <v>103</v>
      </c>
      <c r="C4" s="10"/>
      <c r="D4" s="10"/>
      <c r="E4" s="10"/>
      <c r="F4" s="10"/>
      <c r="G4" s="11"/>
      <c r="H4" s="3"/>
    </row>
    <row r="5" spans="1:7" ht="18" customHeight="1">
      <c r="A5" s="12" t="s">
        <v>104</v>
      </c>
      <c r="B5" s="13"/>
      <c r="C5" s="13"/>
      <c r="D5" s="13"/>
      <c r="E5" s="13"/>
      <c r="F5" s="13"/>
      <c r="G5" s="14"/>
    </row>
    <row r="6" spans="1:7" ht="18" customHeight="1">
      <c r="A6" s="12" t="s">
        <v>110</v>
      </c>
      <c r="B6" s="13"/>
      <c r="C6" s="13"/>
      <c r="D6" s="13"/>
      <c r="E6" s="13"/>
      <c r="F6" s="13"/>
      <c r="G6" s="14"/>
    </row>
    <row r="7" spans="1:7" ht="18" customHeight="1">
      <c r="A7" s="12" t="s">
        <v>105</v>
      </c>
      <c r="B7" s="13"/>
      <c r="C7" s="13"/>
      <c r="D7" s="13"/>
      <c r="E7" s="13"/>
      <c r="F7" s="13"/>
      <c r="G7" s="14"/>
    </row>
    <row r="8" spans="1:7" ht="18" customHeight="1">
      <c r="A8" s="12" t="s">
        <v>7</v>
      </c>
      <c r="B8" s="13"/>
      <c r="C8" s="13" t="s">
        <v>111</v>
      </c>
      <c r="D8" s="13"/>
      <c r="E8" s="13"/>
      <c r="F8" s="13"/>
      <c r="G8" s="14"/>
    </row>
    <row r="9" spans="1:7" ht="18" customHeight="1" thickBot="1">
      <c r="A9" s="15" t="s">
        <v>9</v>
      </c>
      <c r="B9" s="16"/>
      <c r="C9" s="74">
        <v>42304</v>
      </c>
      <c r="D9" s="16"/>
      <c r="E9" s="16"/>
      <c r="F9" s="16"/>
      <c r="G9" s="17"/>
    </row>
    <row r="10" spans="1:7" ht="18" customHeight="1" thickTop="1">
      <c r="A10" s="18"/>
      <c r="C10" s="18"/>
      <c r="D10" s="13"/>
      <c r="E10" s="13"/>
      <c r="F10" s="13"/>
      <c r="G10" s="13"/>
    </row>
    <row r="11" spans="1:7" ht="18" customHeight="1" thickBot="1">
      <c r="A11" s="39" t="s">
        <v>10</v>
      </c>
      <c r="C11" s="18"/>
      <c r="D11" s="18"/>
      <c r="E11" s="18"/>
      <c r="F11" s="18"/>
      <c r="G11" s="18"/>
    </row>
    <row r="12" spans="1:9" ht="18" customHeight="1">
      <c r="A12" s="89" t="s">
        <v>112</v>
      </c>
      <c r="B12" s="90"/>
      <c r="C12" s="90"/>
      <c r="D12" s="90"/>
      <c r="E12" s="90"/>
      <c r="F12" s="90"/>
      <c r="G12" s="91"/>
      <c r="I12" s="53"/>
    </row>
    <row r="13" spans="1:7" ht="35.25" customHeight="1" thickBot="1">
      <c r="A13" s="92"/>
      <c r="B13" s="93"/>
      <c r="C13" s="93"/>
      <c r="D13" s="93"/>
      <c r="E13" s="93"/>
      <c r="F13" s="93"/>
      <c r="G13" s="94"/>
    </row>
    <row r="14" spans="1:7" ht="18" customHeight="1">
      <c r="A14" s="69"/>
      <c r="B14" s="69"/>
      <c r="C14" s="69"/>
      <c r="D14" s="69"/>
      <c r="E14" s="69"/>
      <c r="F14" s="69"/>
      <c r="G14" s="69"/>
    </row>
    <row r="15" spans="1:7" ht="18" customHeight="1" thickBot="1">
      <c r="A15" s="40" t="s">
        <v>12</v>
      </c>
      <c r="B15" s="13"/>
      <c r="C15" s="18"/>
      <c r="D15" s="18"/>
      <c r="E15" s="18"/>
      <c r="F15" s="18"/>
      <c r="G15" s="18"/>
    </row>
    <row r="16" spans="1:9" ht="13.5">
      <c r="A16" s="30" t="s">
        <v>13</v>
      </c>
      <c r="B16" s="31"/>
      <c r="C16" s="49" t="s">
        <v>14</v>
      </c>
      <c r="D16" s="49" t="s">
        <v>15</v>
      </c>
      <c r="E16" s="49" t="s">
        <v>16</v>
      </c>
      <c r="F16" s="50" t="s">
        <v>17</v>
      </c>
      <c r="G16" s="55" t="s">
        <v>18</v>
      </c>
      <c r="I16" s="52"/>
    </row>
    <row r="17" spans="1:7" ht="18" customHeight="1">
      <c r="A17" s="33" t="s">
        <v>68</v>
      </c>
      <c r="B17" s="19"/>
      <c r="C17" s="57">
        <v>1800</v>
      </c>
      <c r="D17" s="71" t="s">
        <v>66</v>
      </c>
      <c r="E17" s="20">
        <v>3801000</v>
      </c>
      <c r="F17" s="20"/>
      <c r="G17" s="64"/>
    </row>
    <row r="18" spans="1:7" ht="18" customHeight="1">
      <c r="A18" s="33"/>
      <c r="B18" s="19"/>
      <c r="C18" s="56"/>
      <c r="D18" s="71"/>
      <c r="E18" s="20"/>
      <c r="F18" s="20"/>
      <c r="G18" s="64"/>
    </row>
    <row r="19" spans="1:7" ht="18" customHeight="1">
      <c r="A19" s="33"/>
      <c r="B19" s="19"/>
      <c r="C19" s="57"/>
      <c r="D19" s="71"/>
      <c r="E19" s="20"/>
      <c r="F19" s="20"/>
      <c r="G19" s="64"/>
    </row>
    <row r="20" spans="1:7" ht="18" customHeight="1">
      <c r="A20" s="33"/>
      <c r="B20" s="19"/>
      <c r="C20" s="56"/>
      <c r="D20" s="71"/>
      <c r="E20" s="20"/>
      <c r="F20" s="20"/>
      <c r="G20" s="64"/>
    </row>
    <row r="21" spans="1:7" ht="18" customHeight="1">
      <c r="A21" s="33"/>
      <c r="B21" s="19"/>
      <c r="C21" s="56"/>
      <c r="D21" s="71"/>
      <c r="E21" s="20"/>
      <c r="F21" s="20"/>
      <c r="G21" s="64"/>
    </row>
    <row r="22" spans="1:7" ht="18" customHeight="1">
      <c r="A22" s="33"/>
      <c r="B22" s="19"/>
      <c r="C22" s="56"/>
      <c r="D22" s="71"/>
      <c r="E22" s="20"/>
      <c r="F22" s="21"/>
      <c r="G22" s="65"/>
    </row>
    <row r="23" spans="1:7" ht="18" customHeight="1">
      <c r="A23" s="33"/>
      <c r="B23" s="19"/>
      <c r="C23" s="56"/>
      <c r="D23" s="71"/>
      <c r="E23" s="20"/>
      <c r="F23" s="21"/>
      <c r="G23" s="65"/>
    </row>
    <row r="24" spans="1:7" ht="18" customHeight="1">
      <c r="A24" s="33"/>
      <c r="B24" s="19"/>
      <c r="C24" s="56"/>
      <c r="D24" s="71"/>
      <c r="E24" s="20"/>
      <c r="F24" s="21"/>
      <c r="G24" s="65"/>
    </row>
    <row r="25" spans="1:7" ht="18" customHeight="1">
      <c r="A25" s="33"/>
      <c r="B25" s="19"/>
      <c r="C25" s="56"/>
      <c r="D25" s="71"/>
      <c r="E25" s="20"/>
      <c r="F25" s="21"/>
      <c r="G25" s="65"/>
    </row>
    <row r="26" spans="1:7" ht="18" customHeight="1" thickBot="1">
      <c r="A26" s="34"/>
      <c r="B26" s="35" t="s">
        <v>26</v>
      </c>
      <c r="C26" s="59"/>
      <c r="D26" s="59"/>
      <c r="E26" s="48">
        <f>SUM(E17:E25)</f>
        <v>3801000</v>
      </c>
      <c r="F26" s="48">
        <f>SUM(F17:F25)</f>
        <v>0</v>
      </c>
      <c r="G26" s="63">
        <f>SUM(G17:G25)</f>
        <v>0</v>
      </c>
    </row>
    <row r="27" spans="1:7" ht="18" customHeight="1">
      <c r="A27" s="18"/>
      <c r="B27" s="18"/>
      <c r="C27" s="60"/>
      <c r="D27" s="60"/>
      <c r="E27" s="22"/>
      <c r="F27" s="22"/>
      <c r="G27" s="22"/>
    </row>
    <row r="28" spans="1:7" ht="18" customHeight="1" thickBot="1">
      <c r="A28" s="39" t="s">
        <v>27</v>
      </c>
      <c r="B28" s="13"/>
      <c r="C28" s="61"/>
      <c r="D28" s="60"/>
      <c r="E28" s="18"/>
      <c r="F28" s="18"/>
      <c r="G28" s="18"/>
    </row>
    <row r="29" spans="1:7" ht="16.5" customHeight="1">
      <c r="A29" s="30" t="s">
        <v>13</v>
      </c>
      <c r="B29" s="31"/>
      <c r="C29" s="49" t="s">
        <v>14</v>
      </c>
      <c r="D29" s="32" t="s">
        <v>28</v>
      </c>
      <c r="E29" s="49" t="str">
        <f>E16</f>
        <v>2015/2016</v>
      </c>
      <c r="F29" s="49" t="str">
        <f>F16</f>
        <v>2017/2018</v>
      </c>
      <c r="G29" s="62" t="str">
        <f>G16</f>
        <v>2019/2020</v>
      </c>
    </row>
    <row r="30" spans="1:7" ht="18" customHeight="1">
      <c r="A30" s="33" t="s">
        <v>68</v>
      </c>
      <c r="B30" s="23"/>
      <c r="C30" s="56">
        <v>1800</v>
      </c>
      <c r="D30" s="79" t="s">
        <v>113</v>
      </c>
      <c r="E30" s="20">
        <v>-2667000</v>
      </c>
      <c r="F30" s="51"/>
      <c r="G30" s="66"/>
    </row>
    <row r="31" spans="1:8" ht="18" customHeight="1">
      <c r="A31" s="33"/>
      <c r="B31" s="23"/>
      <c r="C31" s="56"/>
      <c r="D31" s="79"/>
      <c r="E31" s="20"/>
      <c r="F31" s="20"/>
      <c r="G31" s="64"/>
      <c r="H31" s="28"/>
    </row>
    <row r="32" spans="1:7" ht="18" customHeight="1">
      <c r="A32" s="33"/>
      <c r="B32" s="23"/>
      <c r="C32" s="56"/>
      <c r="D32" s="56"/>
      <c r="E32" s="20"/>
      <c r="F32" s="20"/>
      <c r="G32" s="64"/>
    </row>
    <row r="33" spans="1:7" ht="18" customHeight="1">
      <c r="A33" s="33"/>
      <c r="B33" s="23"/>
      <c r="C33" s="56"/>
      <c r="D33" s="56"/>
      <c r="E33" s="20"/>
      <c r="F33" s="20"/>
      <c r="G33" s="64"/>
    </row>
    <row r="34" spans="1:8" ht="18" customHeight="1" thickBot="1">
      <c r="A34" s="34"/>
      <c r="B34" s="35" t="s">
        <v>31</v>
      </c>
      <c r="C34" s="59"/>
      <c r="D34" s="59"/>
      <c r="E34" s="48">
        <f>SUM(E30:E33)</f>
        <v>-2667000</v>
      </c>
      <c r="F34" s="48">
        <f>SUM(F30:F33)</f>
        <v>0</v>
      </c>
      <c r="G34" s="63">
        <f>SUM(G30:G33)</f>
        <v>0</v>
      </c>
      <c r="H34" s="47"/>
    </row>
    <row r="35" spans="1:7" ht="18" customHeight="1">
      <c r="A35" s="18"/>
      <c r="B35" s="18"/>
      <c r="C35" s="18"/>
      <c r="D35" s="18"/>
      <c r="E35" s="22"/>
      <c r="F35" s="22"/>
      <c r="G35" s="22"/>
    </row>
    <row r="36" spans="1:7" ht="18" customHeight="1" thickBot="1">
      <c r="A36" s="39" t="s">
        <v>32</v>
      </c>
      <c r="B36" s="13"/>
      <c r="C36" s="13"/>
      <c r="D36" s="13"/>
      <c r="E36" s="18"/>
      <c r="F36" s="18"/>
      <c r="G36" s="18"/>
    </row>
    <row r="37" spans="1:9" ht="36" customHeight="1">
      <c r="A37" s="30"/>
      <c r="B37" s="31"/>
      <c r="C37" s="49" t="s">
        <v>14</v>
      </c>
      <c r="D37" s="32" t="s">
        <v>28</v>
      </c>
      <c r="E37" s="49" t="str">
        <f>E16</f>
        <v>2015/2016</v>
      </c>
      <c r="F37" s="32" t="str">
        <f>F16</f>
        <v>2017/2018</v>
      </c>
      <c r="G37" s="67" t="str">
        <f>G16</f>
        <v>2019/2020</v>
      </c>
      <c r="H37" s="26"/>
      <c r="I37" s="26"/>
    </row>
    <row r="38" spans="1:9" ht="18" customHeight="1">
      <c r="A38" s="33" t="s">
        <v>92</v>
      </c>
      <c r="B38" s="78"/>
      <c r="C38" s="57">
        <v>1800</v>
      </c>
      <c r="D38" s="79" t="s">
        <v>113</v>
      </c>
      <c r="E38" s="51">
        <v>-2476000</v>
      </c>
      <c r="F38" s="51"/>
      <c r="G38" s="66"/>
      <c r="H38" s="26"/>
      <c r="I38" s="26"/>
    </row>
    <row r="39" spans="1:9" ht="18" customHeight="1">
      <c r="A39" s="77" t="s">
        <v>88</v>
      </c>
      <c r="B39" s="78"/>
      <c r="C39" s="57">
        <v>1800</v>
      </c>
      <c r="D39" s="79" t="s">
        <v>113</v>
      </c>
      <c r="E39" s="51">
        <f>-9000-35000</f>
        <v>-44000</v>
      </c>
      <c r="F39" s="51"/>
      <c r="G39" s="66"/>
      <c r="H39" s="27"/>
      <c r="I39" s="27"/>
    </row>
    <row r="40" spans="1:7" ht="18" customHeight="1">
      <c r="A40" s="77" t="s">
        <v>114</v>
      </c>
      <c r="B40" s="78"/>
      <c r="C40" s="57">
        <v>1800</v>
      </c>
      <c r="D40" s="79" t="s">
        <v>113</v>
      </c>
      <c r="E40" s="51">
        <v>-12000</v>
      </c>
      <c r="F40" s="51"/>
      <c r="G40" s="66"/>
    </row>
    <row r="41" spans="1:7" ht="18" customHeight="1">
      <c r="A41" s="80" t="s">
        <v>89</v>
      </c>
      <c r="B41" s="81"/>
      <c r="C41" s="57">
        <v>1800</v>
      </c>
      <c r="D41" s="79" t="s">
        <v>113</v>
      </c>
      <c r="E41" s="51">
        <v>-135000</v>
      </c>
      <c r="F41" s="75"/>
      <c r="G41" s="76"/>
    </row>
    <row r="42" spans="1:7" ht="18" customHeight="1">
      <c r="A42" s="77"/>
      <c r="B42" s="78"/>
      <c r="C42" s="57"/>
      <c r="D42" s="79"/>
      <c r="E42" s="51"/>
      <c r="F42" s="75"/>
      <c r="G42" s="76"/>
    </row>
    <row r="43" spans="1:7" ht="18" customHeight="1">
      <c r="A43" s="77"/>
      <c r="B43" s="78"/>
      <c r="C43" s="57"/>
      <c r="D43" s="79"/>
      <c r="E43" s="51"/>
      <c r="F43" s="75"/>
      <c r="G43" s="76"/>
    </row>
    <row r="44" spans="1:9" ht="18" customHeight="1">
      <c r="A44" s="80"/>
      <c r="B44" s="81"/>
      <c r="C44" s="57"/>
      <c r="D44" s="79"/>
      <c r="E44" s="51"/>
      <c r="F44" s="75"/>
      <c r="G44" s="76"/>
      <c r="H44" s="28"/>
      <c r="I44" s="28"/>
    </row>
    <row r="45" spans="1:9" ht="18" customHeight="1" thickBot="1">
      <c r="A45" s="34" t="s">
        <v>31</v>
      </c>
      <c r="B45" s="35"/>
      <c r="C45" s="35"/>
      <c r="D45" s="38"/>
      <c r="E45" s="48">
        <f>SUM(E38:E44)</f>
        <v>-2667000</v>
      </c>
      <c r="F45" s="48">
        <f>SUM(F38:F44)</f>
        <v>0</v>
      </c>
      <c r="G45" s="63">
        <f>SUM(G38:G44)</f>
        <v>0</v>
      </c>
      <c r="H45" s="28"/>
      <c r="I45" s="28"/>
    </row>
    <row r="46" spans="1:9" ht="18" customHeight="1">
      <c r="A46" s="39" t="s">
        <v>37</v>
      </c>
      <c r="B46" s="13"/>
      <c r="C46" s="13"/>
      <c r="D46" s="13"/>
      <c r="E46" s="68"/>
      <c r="F46" s="68"/>
      <c r="G46" s="68"/>
      <c r="H46" s="28"/>
      <c r="I46" s="28"/>
    </row>
    <row r="47" spans="1:9" ht="18" customHeight="1">
      <c r="A47" s="13" t="s">
        <v>38</v>
      </c>
      <c r="B47" s="13"/>
      <c r="C47" s="13"/>
      <c r="D47" s="13"/>
      <c r="E47" s="68"/>
      <c r="F47" s="68"/>
      <c r="G47" s="68"/>
      <c r="H47" s="28"/>
      <c r="I47" s="28"/>
    </row>
    <row r="48" spans="1:9" ht="22.5" customHeight="1">
      <c r="A48" s="95" t="s">
        <v>115</v>
      </c>
      <c r="B48" s="95"/>
      <c r="C48" s="95"/>
      <c r="D48" s="95"/>
      <c r="E48" s="95"/>
      <c r="F48" s="95"/>
      <c r="G48" s="95"/>
      <c r="H48" s="28"/>
      <c r="I48" s="28"/>
    </row>
    <row r="49" spans="1:7" ht="13.5" customHeight="1">
      <c r="A49" s="95"/>
      <c r="B49" s="95"/>
      <c r="C49" s="95"/>
      <c r="D49" s="95"/>
      <c r="E49" s="95"/>
      <c r="F49" s="95"/>
      <c r="G49" s="95"/>
    </row>
    <row r="50" spans="1:7" ht="28.5" customHeight="1">
      <c r="A50" s="95"/>
      <c r="B50" s="95"/>
      <c r="C50" s="95"/>
      <c r="D50" s="95"/>
      <c r="E50" s="95"/>
      <c r="F50" s="95"/>
      <c r="G50" s="95"/>
    </row>
    <row r="51" spans="1:9" ht="13.5" customHeight="1">
      <c r="A51" s="99"/>
      <c r="B51" s="99"/>
      <c r="C51" s="99"/>
      <c r="D51" s="99"/>
      <c r="E51" s="99"/>
      <c r="F51" s="99"/>
      <c r="G51" s="99"/>
      <c r="H51" s="28"/>
      <c r="I51" s="54"/>
    </row>
    <row r="52" spans="1:7" ht="13.5">
      <c r="A52" s="39" t="s">
        <v>40</v>
      </c>
      <c r="B52" s="13"/>
      <c r="C52" s="13"/>
      <c r="D52" s="13"/>
      <c r="E52" s="68"/>
      <c r="F52" s="68"/>
      <c r="G52" s="68"/>
    </row>
    <row r="53" spans="1:7" ht="51" customHeight="1">
      <c r="A53" s="95" t="s">
        <v>41</v>
      </c>
      <c r="B53" s="95"/>
      <c r="C53" s="95"/>
      <c r="D53" s="95"/>
      <c r="E53" s="95"/>
      <c r="F53" s="95"/>
      <c r="G53" s="95"/>
    </row>
    <row r="54" spans="1:7" ht="13.5">
      <c r="A54" s="13" t="s">
        <v>42</v>
      </c>
      <c r="B54" s="13"/>
      <c r="C54" s="13"/>
      <c r="D54" s="13"/>
      <c r="E54" s="13"/>
      <c r="F54" s="13"/>
      <c r="G54" s="13"/>
    </row>
    <row r="55" spans="1:7" ht="40.5" customHeight="1">
      <c r="A55" s="97" t="s">
        <v>102</v>
      </c>
      <c r="B55" s="97"/>
      <c r="C55" s="97"/>
      <c r="D55" s="97"/>
      <c r="E55" s="97"/>
      <c r="F55" s="97"/>
      <c r="G55" s="97"/>
    </row>
    <row r="56" spans="1:7" ht="13.5">
      <c r="A56" s="13" t="s">
        <v>44</v>
      </c>
      <c r="B56" s="13"/>
      <c r="C56" s="13"/>
      <c r="D56" s="13"/>
      <c r="E56" s="13"/>
      <c r="F56" s="13"/>
      <c r="G56" s="13"/>
    </row>
    <row r="57" spans="1:7" ht="13.5">
      <c r="A57" s="13" t="s">
        <v>45</v>
      </c>
      <c r="B57" s="13"/>
      <c r="C57" s="13"/>
      <c r="D57" s="13"/>
      <c r="E57" s="13"/>
      <c r="F57" s="13"/>
      <c r="G57" s="13"/>
    </row>
    <row r="58" spans="1:7" ht="13.5">
      <c r="A58" s="13" t="s">
        <v>46</v>
      </c>
      <c r="B58" s="13"/>
      <c r="C58" s="13"/>
      <c r="D58" s="13"/>
      <c r="E58" s="13"/>
      <c r="F58" s="13"/>
      <c r="G58" s="13"/>
    </row>
    <row r="59" spans="1:7" ht="13.5">
      <c r="A59" s="13" t="s">
        <v>47</v>
      </c>
      <c r="B59" s="13"/>
      <c r="C59" s="13"/>
      <c r="D59" s="13"/>
      <c r="E59" s="13"/>
      <c r="F59" s="13"/>
      <c r="G59" s="13"/>
    </row>
    <row r="60" spans="1:7" ht="13.5">
      <c r="A60" s="13" t="s">
        <v>48</v>
      </c>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3.5">
      <c r="A75" s="13"/>
      <c r="B75" s="13"/>
      <c r="C75" s="13"/>
      <c r="D75" s="13"/>
      <c r="E75" s="13"/>
      <c r="F75" s="13"/>
      <c r="G75" s="13"/>
    </row>
    <row r="76" spans="1:7" ht="13.5">
      <c r="A76" s="13"/>
      <c r="B76" s="13"/>
      <c r="C76" s="13"/>
      <c r="D76" s="13"/>
      <c r="E76" s="13"/>
      <c r="F76" s="13"/>
      <c r="G76" s="13"/>
    </row>
    <row r="77" spans="1:7" ht="13.5">
      <c r="A77" s="13"/>
      <c r="B77" s="13"/>
      <c r="C77" s="13"/>
      <c r="D77" s="13"/>
      <c r="E77" s="13"/>
      <c r="F77" s="13"/>
      <c r="G77" s="13"/>
    </row>
    <row r="78" spans="1:7" ht="13.5">
      <c r="A78" s="13"/>
      <c r="B78" s="13"/>
      <c r="C78" s="13"/>
      <c r="D78" s="13"/>
      <c r="E78" s="13"/>
      <c r="F78" s="13"/>
      <c r="G78" s="13"/>
    </row>
    <row r="79" spans="1:7" ht="13.5">
      <c r="A79" s="13"/>
      <c r="B79" s="13"/>
      <c r="C79" s="13"/>
      <c r="D79" s="13"/>
      <c r="E79" s="13"/>
      <c r="F79" s="13"/>
      <c r="G79" s="13"/>
    </row>
    <row r="80" spans="1:7" ht="13.5">
      <c r="A80" s="13"/>
      <c r="B80" s="13"/>
      <c r="C80" s="13"/>
      <c r="D80" s="13"/>
      <c r="E80" s="13"/>
      <c r="F80" s="13"/>
      <c r="G80" s="13"/>
    </row>
    <row r="81" spans="1:7" ht="13.5">
      <c r="A81" s="13"/>
      <c r="B81" s="13"/>
      <c r="C81" s="13"/>
      <c r="D81" s="13"/>
      <c r="E81" s="13"/>
      <c r="F81" s="13"/>
      <c r="G81" s="1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row r="425" spans="1:7" ht="12.75">
      <c r="A425" s="53"/>
      <c r="B425" s="53"/>
      <c r="C425" s="53"/>
      <c r="D425" s="53"/>
      <c r="E425" s="53"/>
      <c r="F425" s="53"/>
      <c r="G425" s="53"/>
    </row>
    <row r="426" spans="1:7" ht="12.75">
      <c r="A426" s="53"/>
      <c r="B426" s="53"/>
      <c r="C426" s="53"/>
      <c r="D426" s="53"/>
      <c r="E426" s="53"/>
      <c r="F426" s="53"/>
      <c r="G426" s="53"/>
    </row>
    <row r="427" spans="1:7" ht="12.75">
      <c r="A427" s="53"/>
      <c r="B427" s="53"/>
      <c r="C427" s="53"/>
      <c r="D427" s="53"/>
      <c r="E427" s="53"/>
      <c r="F427" s="53"/>
      <c r="G427" s="53"/>
    </row>
    <row r="428" spans="1:7" ht="12.75">
      <c r="A428" s="53"/>
      <c r="B428" s="53"/>
      <c r="C428" s="53"/>
      <c r="D428" s="53"/>
      <c r="E428" s="53"/>
      <c r="F428" s="53"/>
      <c r="G428" s="53"/>
    </row>
    <row r="429" spans="1:7" ht="12.75">
      <c r="A429" s="53"/>
      <c r="B429" s="53"/>
      <c r="C429" s="53"/>
      <c r="D429" s="53"/>
      <c r="E429" s="53"/>
      <c r="F429" s="53"/>
      <c r="G429" s="53"/>
    </row>
    <row r="430" spans="1:7" ht="12.75">
      <c r="A430" s="53"/>
      <c r="B430" s="53"/>
      <c r="C430" s="53"/>
      <c r="D430" s="53"/>
      <c r="E430" s="53"/>
      <c r="F430" s="53"/>
      <c r="G430" s="53"/>
    </row>
    <row r="431" spans="1:7" ht="12.75">
      <c r="A431" s="53"/>
      <c r="B431" s="53"/>
      <c r="C431" s="53"/>
      <c r="D431" s="53"/>
      <c r="E431" s="53"/>
      <c r="F431" s="53"/>
      <c r="G431" s="53"/>
    </row>
  </sheetData>
  <mergeCells count="4">
    <mergeCell ref="A12:G13"/>
    <mergeCell ref="A48:G51"/>
    <mergeCell ref="A53:G53"/>
    <mergeCell ref="A55:G55"/>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2.7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ate_x0020_transmitted xmlns="308dc21f-8940-46b7-9ee9-f86b439897b1" xsi:nil="true"/>
    <TaskDueDate xmlns="http://schemas.microsoft.com/sharepoint/v3/fields" xsi:nil="true"/>
    <Date_x0020_ready_x0020_for_x0020_signature xmlns="308dc21f-8940-46b7-9ee9-f86b439897b1" xsi:nil="true"/>
    <Proposed_x002f_Passed_x0020__x0023__x003a_ xmlns="308dc21f-8940-46b7-9ee9-f86b439897b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14EDFEBB991214F977D1D8DD6CE9BC8" ma:contentTypeVersion="4" ma:contentTypeDescription="Create a new document." ma:contentTypeScope="" ma:versionID="3916dec06e0c6f792160ff4a18253f5e">
  <xsd:schema xmlns:xsd="http://www.w3.org/2001/XMLSchema" xmlns:xs="http://www.w3.org/2001/XMLSchema" xmlns:p="http://schemas.microsoft.com/office/2006/metadata/properties" xmlns:ns1="http://schemas.microsoft.com/sharepoint/v3" xmlns:ns2="http://schemas.microsoft.com/sharepoint/v3/fields" xmlns:ns3="308dc21f-8940-46b7-9ee9-f86b439897b1" targetNamespace="http://schemas.microsoft.com/office/2006/metadata/properties" ma:root="true" ma:fieldsID="7a971090f8f3ad30298f9fd3a6f3527c" ns1:_="" ns2:_="" ns3:_="">
    <xsd:import namespace="http://schemas.microsoft.com/sharepoint/v3"/>
    <xsd:import namespace="http://schemas.microsoft.com/sharepoint/v3/fields"/>
    <xsd:import namespace="308dc21f-8940-46b7-9ee9-f86b439897b1"/>
    <xsd:element name="properties">
      <xsd:complexType>
        <xsd:sequence>
          <xsd:element name="documentManagement">
            <xsd:complexType>
              <xsd:all>
                <xsd:element ref="ns1:AssignedTo" minOccurs="0"/>
                <xsd:element ref="ns2:TaskDueDate" minOccurs="0"/>
                <xsd:element ref="ns3:Date_x0020_ready_x0020_for_x0020_signature" minOccurs="0"/>
                <xsd:element ref="ns3:Date_x0020_transmitted" minOccurs="0"/>
                <xsd:element ref="ns3: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9"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ready_x0020_for_x0020_signature" ma:index="10" nillable="true" ma:displayName="Date ready for signature" ma:format="DateOnly" ma:internalName="Date_x0020_ready_x0020_for_x0020_signature">
      <xsd:simpleType>
        <xsd:restriction base="dms:DateTime"/>
      </xsd:simpleType>
    </xsd:element>
    <xsd:element name="Date_x0020_transmitted" ma:index="11" nillable="true" ma:displayName="Date transmitted" ma:format="DateOnly" ma:internalName="Date_x0020_transmitted">
      <xsd:simpleType>
        <xsd:restriction base="dms:DateTime"/>
      </xsd:simpleType>
    </xsd:element>
    <xsd:element name="Proposed_x002f_Passed_x0020__x0023__x003a_" ma:index="12" nillable="true" ma:displayName="Proposed/Passed #:" ma:internalName="Proposed_x002f_Passed_x0020__x0023__x003a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C67925-5D82-40C1-B176-65F705184B75}">
  <ds:schemaRefs>
    <ds:schemaRef ds:uri="http://schemas.microsoft.com/office/2006/metadata/longProperties"/>
  </ds:schemaRefs>
</ds:datastoreItem>
</file>

<file path=customXml/itemProps2.xml><?xml version="1.0" encoding="utf-8"?>
<ds:datastoreItem xmlns:ds="http://schemas.openxmlformats.org/officeDocument/2006/customXml" ds:itemID="{B02F746B-B2B6-4874-89BD-F02447037B7F}">
  <ds:schemaRefs>
    <ds:schemaRef ds:uri="308dc21f-8940-46b7-9ee9-f86b439897b1"/>
    <ds:schemaRef ds:uri="http://purl.org/dc/terms/"/>
    <ds:schemaRef ds:uri="http://schemas.microsoft.com/office/2006/metadata/properties"/>
    <ds:schemaRef ds:uri="http://purl.org/dc/elements/1.1/"/>
    <ds:schemaRef ds:uri="http://schemas.microsoft.com/sharepoint/v3/fields"/>
    <ds:schemaRef ds:uri="http://schemas.microsoft.com/office/infopath/2007/PartnerControls"/>
    <ds:schemaRef ds:uri="http://purl.org/dc/dcmitype/"/>
    <ds:schemaRef ds:uri="http://schemas.microsoft.com/sharepoint/v3"/>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B04F2A50-4EC5-47A6-9744-A732548D5B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9B9CFDA-9E0C-4EA9-8EA1-820AF86AEC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Shelley Harrison</cp:lastModifiedBy>
  <cp:lastPrinted>2016-08-24T19:10:54Z</cp:lastPrinted>
  <dcterms:created xsi:type="dcterms:W3CDTF">1999-06-02T23:29:55Z</dcterms:created>
  <dcterms:modified xsi:type="dcterms:W3CDTF">2016-08-24T21:22:37Z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0x010100914EDFEBB991214F977D1D8DD6CE9BC8</vt:lpwstr>
  </property>
</Properties>
</file>