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<sst xmlns="http://schemas.openxmlformats.org/spreadsheetml/2006/main" count="32" uniqueCount="27">
  <si>
    <t>Fund Source</t>
  </si>
  <si>
    <t>Right of Way</t>
  </si>
  <si>
    <t>Construction</t>
  </si>
  <si>
    <t>Project Phase</t>
  </si>
  <si>
    <t>Federal - Surface Transportation Program</t>
  </si>
  <si>
    <t>Planning/Preliminary Engineering/Design</t>
  </si>
  <si>
    <t>Total</t>
  </si>
  <si>
    <t>Local - King County</t>
  </si>
  <si>
    <t>Local - City of Tukwila</t>
  </si>
  <si>
    <t>Local - Port of Seattle*</t>
  </si>
  <si>
    <t>Private - Boeing*</t>
  </si>
  <si>
    <t>Federal - USDOT TIGER II</t>
  </si>
  <si>
    <t>State - WSDOT (Federal Bridge Funds)</t>
  </si>
  <si>
    <t>State - Transportation Improvement Board</t>
  </si>
  <si>
    <t>Local - City of Seattle</t>
  </si>
  <si>
    <t>Local - Port of Seattle</t>
  </si>
  <si>
    <t>Total Planning / Prelminary Engineering / Design - COMPLETED</t>
  </si>
  <si>
    <t>Municipal Planning Organization - PSRC (Federal Surface Transportation Funds)</t>
  </si>
  <si>
    <t>State - FMSIB</t>
  </si>
  <si>
    <t>Federal - Earmark</t>
  </si>
  <si>
    <t>Total Right of Way - COMPLETED</t>
  </si>
  <si>
    <t>Total Construction Phase Budget Incuding carryover</t>
  </si>
  <si>
    <t>Total Project costs</t>
  </si>
  <si>
    <t xml:space="preserve">Phase Total </t>
  </si>
  <si>
    <t>USDOT= US Dept. of Transportation; WSDOT = WA State Dept. of Transportation; FMSIB = Freight Mobility Strategic Investment Board; PSRC = Puget Sound Regional Council</t>
  </si>
  <si>
    <t>Description/Status</t>
  </si>
  <si>
    <t xml:space="preserve">South Park Bridge Financing
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</si>
</sst>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3" fillId="33" borderId="0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horizontal="right" wrapText="1"/>
    </xf>
    <xf numFmtId="164" fontId="3" fillId="0" borderId="17" xfId="0" applyNumberFormat="1" applyFont="1" applyBorder="1" applyAlignment="1">
      <alignment wrapText="1"/>
    </xf>
    <xf numFmtId="164" fontId="0" fillId="0" borderId="17" xfId="0" applyNumberForma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164" fontId="3" fillId="33" borderId="0" xfId="0" applyNumberFormat="1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33" borderId="12" xfId="0" applyNumberFormat="1" applyFill="1" applyBorder="1" applyAlignment="1">
      <alignment wrapText="1"/>
    </xf>
    <xf numFmtId="0" fontId="0" fillId="33" borderId="14" xfId="0" applyFill="1" applyBorder="1" applyAlignment="1">
      <alignment wrapText="1"/>
    </xf>
    <xf numFmtId="164" fontId="0" fillId="33" borderId="13" xfId="0" applyNumberFormat="1" applyFill="1" applyBorder="1" applyAlignment="1">
      <alignment wrapText="1"/>
    </xf>
    <xf numFmtId="164" fontId="3" fillId="33" borderId="16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2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164" fontId="3" fillId="33" borderId="14" xfId="0" applyNumberFormat="1" applyFont="1" applyFill="1" applyBorder="1" applyAlignment="1">
      <alignment horizontal="center" wrapText="1"/>
    </xf>
    <xf numFmtId="164" fontId="3" fillId="33" borderId="15" xfId="0" applyNumberFormat="1" applyFont="1" applyFill="1" applyBorder="1" applyAlignment="1">
      <alignment horizontal="right" wrapText="1"/>
    </xf>
    <xf numFmtId="164" fontId="0" fillId="0" borderId="16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4" fontId="0" fillId="0" borderId="18" xfId="0" applyNumberFormat="1" applyFill="1" applyBorder="1" applyAlignment="1">
      <alignment horizontal="center" wrapText="1"/>
    </xf>
    <xf numFmtId="164" fontId="3" fillId="33" borderId="25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P33" sqref="P32:P33"/>
    </sheetView>
  </sheetViews>
  <sheetFormatPr defaultColWidth="9.140625" defaultRowHeight="12.75"/>
  <cols>
    <col min="1" max="1" width="25.140625" style="6" customWidth="1"/>
    <col min="2" max="2" width="20.7109375" style="8" customWidth="1"/>
    <col min="3" max="3" width="2.7109375" style="8" customWidth="1"/>
    <col min="4" max="4" width="13.421875" style="8" customWidth="1"/>
    <col min="5" max="5" width="2.7109375" style="8" customWidth="1"/>
    <col min="6" max="6" width="12.28125" style="8" customWidth="1"/>
    <col min="7" max="7" width="2.7109375" style="8" customWidth="1"/>
    <col min="8" max="8" width="7.140625" style="8" customWidth="1"/>
    <col min="9" max="9" width="12.140625" style="6" bestFit="1" customWidth="1"/>
    <col min="10" max="11" width="2.7109375" style="6" customWidth="1"/>
    <col min="12" max="12" width="28.57421875" style="6" customWidth="1"/>
    <col min="13" max="14" width="9.140625" style="6" customWidth="1"/>
    <col min="15" max="15" width="9.140625" style="4" customWidth="1"/>
    <col min="16" max="16384" width="9.140625" style="2" customWidth="1"/>
  </cols>
  <sheetData>
    <row r="1" spans="1:16" ht="38.2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3"/>
      <c r="N1" s="13"/>
      <c r="O1" s="12"/>
      <c r="P1" s="3"/>
    </row>
    <row r="2" spans="1:16" ht="16.5" thickBot="1">
      <c r="A2" s="61">
        <v>40599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3"/>
      <c r="N2" s="13"/>
      <c r="O2" s="12"/>
      <c r="P2" s="3"/>
    </row>
    <row r="3" spans="1:12" ht="15.75" customHeight="1">
      <c r="A3" s="28"/>
      <c r="B3" s="58" t="s">
        <v>3</v>
      </c>
      <c r="C3" s="59"/>
      <c r="D3" s="59"/>
      <c r="E3" s="59"/>
      <c r="F3" s="59"/>
      <c r="G3" s="51"/>
      <c r="H3" s="7"/>
      <c r="I3" s="28"/>
      <c r="J3" s="28"/>
      <c r="K3" s="28"/>
      <c r="L3" s="28"/>
    </row>
    <row r="4" spans="1:12" ht="32.25" customHeight="1">
      <c r="A4" s="50" t="s">
        <v>0</v>
      </c>
      <c r="B4" s="56" t="s">
        <v>5</v>
      </c>
      <c r="C4" s="27"/>
      <c r="D4" s="7" t="s">
        <v>1</v>
      </c>
      <c r="E4" s="27"/>
      <c r="F4" s="7" t="s">
        <v>2</v>
      </c>
      <c r="G4" s="52"/>
      <c r="H4" s="27"/>
      <c r="I4" s="7" t="s">
        <v>6</v>
      </c>
      <c r="J4" s="7"/>
      <c r="K4" s="27"/>
      <c r="L4" s="50" t="s">
        <v>25</v>
      </c>
    </row>
    <row r="5" spans="1:15" s="1" customFormat="1" ht="13.5" thickBot="1">
      <c r="A5" s="14"/>
      <c r="B5" s="53"/>
      <c r="C5" s="54"/>
      <c r="D5" s="54"/>
      <c r="E5" s="54"/>
      <c r="F5" s="54"/>
      <c r="G5" s="55"/>
      <c r="H5" s="15"/>
      <c r="I5" s="16"/>
      <c r="J5" s="16"/>
      <c r="K5" s="16"/>
      <c r="L5" s="5"/>
      <c r="M5" s="5"/>
      <c r="N5" s="5"/>
      <c r="O5" s="17"/>
    </row>
    <row r="6" spans="1:12" ht="25.5">
      <c r="A6" s="31" t="s">
        <v>4</v>
      </c>
      <c r="B6" s="32">
        <v>8641000</v>
      </c>
      <c r="C6" s="19"/>
      <c r="D6" s="35"/>
      <c r="E6" s="19"/>
      <c r="F6" s="19"/>
      <c r="G6" s="19"/>
      <c r="H6" s="19"/>
      <c r="I6" s="19"/>
      <c r="J6" s="43"/>
      <c r="K6" s="19"/>
      <c r="L6" s="20"/>
    </row>
    <row r="7" spans="1:12" ht="12.75">
      <c r="A7" s="29" t="s">
        <v>7</v>
      </c>
      <c r="B7" s="30">
        <v>10222000</v>
      </c>
      <c r="D7" s="44"/>
      <c r="I7" s="8"/>
      <c r="J7" s="45"/>
      <c r="K7" s="8"/>
      <c r="L7" s="21"/>
    </row>
    <row r="8" spans="1:12" ht="12.75">
      <c r="A8" s="29" t="s">
        <v>8</v>
      </c>
      <c r="B8" s="30">
        <v>3000000</v>
      </c>
      <c r="D8" s="44"/>
      <c r="I8" s="8"/>
      <c r="J8" s="45"/>
      <c r="K8" s="8"/>
      <c r="L8" s="21"/>
    </row>
    <row r="9" spans="1:12" ht="45" customHeight="1" thickBot="1">
      <c r="A9" s="22" t="s">
        <v>23</v>
      </c>
      <c r="B9" s="23">
        <f>SUM(B6:B8)</f>
        <v>21863000</v>
      </c>
      <c r="C9" s="23"/>
      <c r="D9" s="46"/>
      <c r="E9" s="24"/>
      <c r="F9" s="24"/>
      <c r="G9" s="24"/>
      <c r="H9" s="24"/>
      <c r="I9" s="23">
        <f>B9</f>
        <v>21863000</v>
      </c>
      <c r="J9" s="42"/>
      <c r="K9" s="23"/>
      <c r="L9" s="25" t="s">
        <v>16</v>
      </c>
    </row>
    <row r="10" spans="1:12" ht="13.5" thickBot="1">
      <c r="A10" s="11"/>
      <c r="B10" s="9"/>
      <c r="C10" s="9"/>
      <c r="I10" s="9"/>
      <c r="J10" s="9"/>
      <c r="K10" s="9"/>
      <c r="L10" s="10"/>
    </row>
    <row r="11" spans="1:12" ht="25.5">
      <c r="A11" s="31" t="s">
        <v>4</v>
      </c>
      <c r="B11" s="32"/>
      <c r="C11" s="32"/>
      <c r="D11" s="32">
        <v>3966000</v>
      </c>
      <c r="E11" s="19"/>
      <c r="F11" s="35"/>
      <c r="G11" s="19"/>
      <c r="H11" s="19"/>
      <c r="I11" s="19"/>
      <c r="J11" s="43"/>
      <c r="K11" s="19"/>
      <c r="L11" s="20"/>
    </row>
    <row r="12" spans="1:12" ht="12.75">
      <c r="A12" s="29" t="s">
        <v>7</v>
      </c>
      <c r="B12" s="30"/>
      <c r="C12" s="30"/>
      <c r="D12" s="30">
        <v>1310000</v>
      </c>
      <c r="F12" s="44"/>
      <c r="I12" s="8"/>
      <c r="J12" s="45"/>
      <c r="K12" s="8"/>
      <c r="L12" s="21"/>
    </row>
    <row r="13" spans="1:12" ht="12.75">
      <c r="A13" s="29" t="s">
        <v>9</v>
      </c>
      <c r="B13" s="30"/>
      <c r="C13" s="30"/>
      <c r="D13" s="30">
        <v>534000</v>
      </c>
      <c r="F13" s="44"/>
      <c r="I13" s="8"/>
      <c r="J13" s="45"/>
      <c r="K13" s="8"/>
      <c r="L13" s="21"/>
    </row>
    <row r="14" spans="1:12" ht="12.75">
      <c r="A14" s="29" t="s">
        <v>10</v>
      </c>
      <c r="B14" s="30"/>
      <c r="C14" s="30"/>
      <c r="D14" s="30">
        <v>1500000</v>
      </c>
      <c r="F14" s="44"/>
      <c r="I14" s="8"/>
      <c r="J14" s="45"/>
      <c r="K14" s="8"/>
      <c r="L14" s="21"/>
    </row>
    <row r="15" spans="1:12" ht="37.5" customHeight="1" thickBot="1">
      <c r="A15" s="22" t="s">
        <v>23</v>
      </c>
      <c r="B15" s="23"/>
      <c r="C15" s="23"/>
      <c r="D15" s="23">
        <f>SUM(D11:D14)</f>
        <v>7310000</v>
      </c>
      <c r="E15" s="23"/>
      <c r="F15" s="46"/>
      <c r="G15" s="24"/>
      <c r="H15" s="24"/>
      <c r="I15" s="23">
        <f>D15</f>
        <v>7310000</v>
      </c>
      <c r="J15" s="42"/>
      <c r="K15" s="23"/>
      <c r="L15" s="25" t="s">
        <v>20</v>
      </c>
    </row>
    <row r="16" spans="9:12" ht="13.5" thickBot="1">
      <c r="I16" s="9"/>
      <c r="J16" s="9"/>
      <c r="K16" s="9"/>
      <c r="L16" s="10"/>
    </row>
    <row r="17" spans="1:12" ht="38.25" customHeight="1">
      <c r="A17" s="18" t="s">
        <v>11</v>
      </c>
      <c r="B17" s="19"/>
      <c r="C17" s="19"/>
      <c r="D17" s="19"/>
      <c r="E17" s="19"/>
      <c r="F17" s="19">
        <v>34000000</v>
      </c>
      <c r="G17" s="19"/>
      <c r="H17" s="35"/>
      <c r="I17" s="19"/>
      <c r="J17" s="43"/>
      <c r="K17" s="19"/>
      <c r="L17" s="20"/>
    </row>
    <row r="18" spans="1:12" ht="12.75">
      <c r="A18" s="33" t="s">
        <v>19</v>
      </c>
      <c r="B18" s="34"/>
      <c r="C18" s="34"/>
      <c r="D18" s="34"/>
      <c r="E18" s="34"/>
      <c r="F18" s="34">
        <v>3000000</v>
      </c>
      <c r="H18" s="44"/>
      <c r="I18" s="8"/>
      <c r="J18" s="45"/>
      <c r="K18" s="8"/>
      <c r="L18" s="21"/>
    </row>
    <row r="19" spans="1:12" ht="25.5">
      <c r="A19" s="33" t="s">
        <v>12</v>
      </c>
      <c r="B19" s="34"/>
      <c r="C19" s="34"/>
      <c r="D19" s="34"/>
      <c r="E19" s="34"/>
      <c r="F19" s="34">
        <v>20000000</v>
      </c>
      <c r="H19" s="44"/>
      <c r="I19" s="8"/>
      <c r="J19" s="45"/>
      <c r="K19" s="8"/>
      <c r="L19" s="21"/>
    </row>
    <row r="20" spans="1:12" ht="25.5">
      <c r="A20" s="33" t="s">
        <v>13</v>
      </c>
      <c r="B20" s="34"/>
      <c r="C20" s="34"/>
      <c r="D20" s="34"/>
      <c r="E20" s="34"/>
      <c r="F20" s="34">
        <v>10000000</v>
      </c>
      <c r="H20" s="44"/>
      <c r="I20" s="8"/>
      <c r="J20" s="45"/>
      <c r="K20" s="8"/>
      <c r="L20" s="21"/>
    </row>
    <row r="21" spans="1:12" ht="12.75">
      <c r="A21" s="33" t="s">
        <v>18</v>
      </c>
      <c r="B21" s="34"/>
      <c r="C21" s="34"/>
      <c r="D21" s="34"/>
      <c r="E21" s="34"/>
      <c r="F21" s="34">
        <v>5000000</v>
      </c>
      <c r="H21" s="44"/>
      <c r="I21" s="8"/>
      <c r="J21" s="45"/>
      <c r="K21" s="8"/>
      <c r="L21" s="21"/>
    </row>
    <row r="22" spans="1:12" ht="12.75">
      <c r="A22" s="33" t="s">
        <v>7</v>
      </c>
      <c r="B22" s="34"/>
      <c r="C22" s="34"/>
      <c r="D22" s="34"/>
      <c r="E22" s="34"/>
      <c r="F22" s="34">
        <v>31428642</v>
      </c>
      <c r="H22" s="44"/>
      <c r="I22" s="8"/>
      <c r="J22" s="45"/>
      <c r="K22" s="8"/>
      <c r="L22" s="21"/>
    </row>
    <row r="23" spans="1:12" ht="12.75">
      <c r="A23" s="29" t="s">
        <v>14</v>
      </c>
      <c r="B23" s="30"/>
      <c r="C23" s="30"/>
      <c r="D23" s="30"/>
      <c r="E23" s="30"/>
      <c r="F23" s="30">
        <v>15000000</v>
      </c>
      <c r="H23" s="44"/>
      <c r="I23" s="8"/>
      <c r="J23" s="45"/>
      <c r="K23" s="8"/>
      <c r="L23" s="21"/>
    </row>
    <row r="24" spans="1:12" ht="12.75">
      <c r="A24" s="33" t="s">
        <v>15</v>
      </c>
      <c r="B24" s="34"/>
      <c r="C24" s="34"/>
      <c r="D24" s="34"/>
      <c r="E24" s="34"/>
      <c r="F24" s="34">
        <v>4466000</v>
      </c>
      <c r="H24" s="44"/>
      <c r="I24" s="8"/>
      <c r="J24" s="45"/>
      <c r="K24" s="8"/>
      <c r="L24" s="21"/>
    </row>
    <row r="25" spans="1:12" ht="51" customHeight="1">
      <c r="A25" s="33" t="s">
        <v>17</v>
      </c>
      <c r="B25" s="34"/>
      <c r="C25" s="34"/>
      <c r="D25" s="34"/>
      <c r="E25" s="34"/>
      <c r="F25" s="34">
        <v>15000000</v>
      </c>
      <c r="H25" s="44"/>
      <c r="I25" s="8"/>
      <c r="J25" s="45"/>
      <c r="K25" s="8"/>
      <c r="L25" s="21"/>
    </row>
    <row r="26" spans="1:12" ht="36" customHeight="1" thickBot="1">
      <c r="A26" s="22" t="s">
        <v>23</v>
      </c>
      <c r="B26" s="23"/>
      <c r="C26" s="23"/>
      <c r="D26" s="23"/>
      <c r="E26" s="23"/>
      <c r="F26" s="23">
        <f>SUM(F17:F25)</f>
        <v>137894642</v>
      </c>
      <c r="G26" s="23"/>
      <c r="H26" s="47"/>
      <c r="I26" s="9">
        <f>F26</f>
        <v>137894642</v>
      </c>
      <c r="J26" s="48"/>
      <c r="K26" s="9"/>
      <c r="L26" s="49" t="s">
        <v>21</v>
      </c>
    </row>
    <row r="27" spans="9:12" ht="12.75">
      <c r="I27" s="36"/>
      <c r="J27" s="38"/>
      <c r="K27" s="38"/>
      <c r="L27" s="37"/>
    </row>
    <row r="28" spans="9:12" ht="31.5" customHeight="1" thickBot="1">
      <c r="I28" s="39">
        <f>B9+D15+F26</f>
        <v>167067642</v>
      </c>
      <c r="J28" s="40"/>
      <c r="K28" s="40"/>
      <c r="L28" s="41" t="s">
        <v>22</v>
      </c>
    </row>
    <row r="29" spans="1:8" ht="40.5" customHeight="1">
      <c r="A29" s="57" t="s">
        <v>24</v>
      </c>
      <c r="B29" s="57"/>
      <c r="C29" s="57"/>
      <c r="D29" s="57"/>
      <c r="E29" s="57"/>
      <c r="F29" s="57"/>
      <c r="G29" s="26"/>
      <c r="H29" s="26"/>
    </row>
    <row r="30" spans="9:11" ht="12.75">
      <c r="I30" s="8"/>
      <c r="J30" s="8"/>
      <c r="K30" s="8"/>
    </row>
    <row r="31" spans="9:11" ht="12.75">
      <c r="I31" s="8"/>
      <c r="J31" s="8"/>
      <c r="K31" s="8"/>
    </row>
    <row r="32" spans="9:11" ht="12.75">
      <c r="I32" s="8"/>
      <c r="J32" s="8"/>
      <c r="K32" s="8"/>
    </row>
    <row r="33" spans="9:11" ht="12.75">
      <c r="I33" s="8"/>
      <c r="J33" s="8"/>
      <c r="K33" s="8"/>
    </row>
    <row r="34" spans="9:11" ht="12.75">
      <c r="I34" s="8"/>
      <c r="J34" s="8"/>
      <c r="K34" s="8"/>
    </row>
    <row r="35" spans="9:11" ht="12.75">
      <c r="I35" s="8"/>
      <c r="J35" s="8"/>
      <c r="K35" s="8"/>
    </row>
    <row r="36" spans="9:11" ht="12.75">
      <c r="I36" s="8"/>
      <c r="J36" s="8"/>
      <c r="K36" s="8"/>
    </row>
    <row r="37" spans="9:11" ht="12.75">
      <c r="I37" s="8"/>
      <c r="J37" s="8"/>
      <c r="K37" s="8"/>
    </row>
    <row r="38" spans="9:11" ht="12.75">
      <c r="I38" s="8"/>
      <c r="J38" s="8"/>
      <c r="K38" s="8"/>
    </row>
    <row r="39" spans="9:11" ht="12.75">
      <c r="I39" s="8"/>
      <c r="J39" s="8"/>
      <c r="K39" s="8"/>
    </row>
    <row r="40" spans="9:11" ht="12.75">
      <c r="I40" s="8"/>
      <c r="J40" s="8"/>
      <c r="K40" s="8"/>
    </row>
    <row r="41" spans="9:11" ht="12.75">
      <c r="I41" s="8"/>
      <c r="J41" s="8"/>
      <c r="K41" s="8"/>
    </row>
  </sheetData>
  <sheetProtection/>
  <mergeCells count="4">
    <mergeCell ref="A29:F29"/>
    <mergeCell ref="B3:F3"/>
    <mergeCell ref="A1:L1"/>
    <mergeCell ref="A2:L2"/>
  </mergeCells>
  <printOptions horizontalCentered="1" verticalCentered="1"/>
  <pageMargins left="0.5" right="0.5" top="0" bottom="0.5" header="0" footer="0.5"/>
  <pageSetup fitToHeight="1" fitToWidth="1" horizontalDpi="600" verticalDpi="600" orientation="landscape" scale="87" r:id="rId1"/>
  <headerFooter alignWithMargins="0">
    <oddHeader>&amp;L17044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A. Oxholm</dc:creator>
  <cp:keywords/>
  <dc:description/>
  <cp:lastModifiedBy>Blossey, Linda</cp:lastModifiedBy>
  <cp:lastPrinted>2011-03-08T16:19:48Z</cp:lastPrinted>
  <dcterms:created xsi:type="dcterms:W3CDTF">2010-10-21T17:42:55Z</dcterms:created>
  <dcterms:modified xsi:type="dcterms:W3CDTF">2011-03-08T16:20:03Z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