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0" yWindow="105" windowWidth="12120" windowHeight="7905" activeTab="0"/>
  </bookViews>
  <sheets>
    <sheet name="Fiscal Note" sheetId="1" r:id="rId1"/>
    <sheet name="1" sheetId="2" r:id="rId2"/>
  </sheets>
  <definedNames>
    <definedName name="_xlnm.Print_Area" localSheetId="1">'1'!$A$1:$I$39</definedName>
    <definedName name="_xlnm.Print_Area" localSheetId="0">'Fiscal Note'!$A$1:$H$41</definedName>
  </definedNames>
  <calcPr fullCalcOnLoad="1"/>
</workbook>
</file>

<file path=xl/sharedStrings.xml><?xml version="1.0" encoding="utf-8"?>
<sst xmlns="http://schemas.openxmlformats.org/spreadsheetml/2006/main" count="45" uniqueCount="31">
  <si>
    <t>TOTAL</t>
  </si>
  <si>
    <t>Code</t>
  </si>
  <si>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</si>
  <si>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</si>
  <si>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</si>
  <si>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</si>
  <si>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</si>
  <si>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</si>
  <si>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</si>
  <si>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</si>
  <si>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</si>
  <si>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</si>
  <si>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</si>
  <si>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</si>
  <si>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</si>
  <si>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</si>
  <si>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</si>
  <si>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</si>
  <si>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</si>
  <si>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</si>
  <si>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</si>
  <si>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</si>
  <si>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</si>
  <si>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Note Reviewed By:  Marty Lindley</t>
  </si>
  <si>
    <t>Marty Lindley</t>
  </si>
  <si>
    <t>Affected Agency and/or Agencies: DCHS CSD</t>
  </si>
  <si>
    <t>Millage</t>
  </si>
  <si>
    <t>Human Services Levy Planning &amp; Implementation</t>
  </si>
  <si>
    <t>Note Prepared By:</t>
  </si>
  <si>
    <t xml:space="preserve">Reg Hlth &amp;  Human Svc </t>
  </si>
  <si>
    <t>2006-0266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</si>
</sst>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&quot;$&quot;#,##0.000000"/>
    <numFmt numFmtId="172" formatCode="&quot;$&quot;#,##0.0000"/>
    <numFmt numFmtId="173" formatCode="&quot;$&quot;#,##0.00"/>
    <numFmt numFmtId="174" formatCode="[$-409]dddd\,\ mmmm\ dd\,\ yyyy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000"/>
    <numFmt numFmtId="179" formatCode="_(* #,##0.0_);_(* \(#,##0.0\);_(* &quot;-&quot;_);_(@_)"/>
    <numFmt numFmtId="180" formatCode="_(* #,##0.00_);_(* \(#,##0.00\);_(* &quot;-&quot;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4"/>
      <color indexed="56"/>
      <name val="Arial"/>
      <family val="2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left" vertical="top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178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37" fontId="9" fillId="0" borderId="11" xfId="0" applyNumberFormat="1" applyFont="1" applyBorder="1" applyAlignment="1">
      <alignment/>
    </xf>
    <xf numFmtId="37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37" fontId="8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41" fontId="8" fillId="0" borderId="13" xfId="0" applyNumberFormat="1" applyFont="1" applyBorder="1" applyAlignment="1">
      <alignment/>
    </xf>
    <xf numFmtId="37" fontId="11" fillId="0" borderId="11" xfId="0" applyNumberFormat="1" applyFont="1" applyBorder="1" applyAlignment="1">
      <alignment/>
    </xf>
    <xf numFmtId="165" fontId="9" fillId="0" borderId="11" xfId="15" applyNumberFormat="1" applyFont="1" applyBorder="1" applyAlignment="1">
      <alignment/>
    </xf>
    <xf numFmtId="37" fontId="9" fillId="0" borderId="11" xfId="0" applyNumberFormat="1" applyFont="1" applyBorder="1" applyAlignment="1" quotePrefix="1">
      <alignment horizontal="right"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8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1" fontId="0" fillId="0" borderId="0" xfId="0" applyNumberFormat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1" fontId="12" fillId="0" borderId="0" xfId="0" applyNumberFormat="1" applyFont="1" applyBorder="1" applyAlignment="1">
      <alignment/>
    </xf>
    <xf numFmtId="17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/>
    </xf>
    <xf numFmtId="14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49" fontId="8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H2" sqref="H2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7" customFormat="1" ht="13.5">
      <c r="B1" s="8"/>
      <c r="C1" s="8"/>
      <c r="D1" s="9" t="s">
        <v>2</v>
      </c>
      <c r="E1" s="9"/>
      <c r="F1" s="9"/>
      <c r="G1" s="8"/>
      <c r="H1" s="8" t="s">
        <v>30</v>
      </c>
    </row>
    <row r="2" spans="1:9" ht="14.25" thickBot="1">
      <c r="A2" s="9"/>
      <c r="B2" s="9"/>
      <c r="C2" s="9"/>
      <c r="D2" s="9"/>
      <c r="E2" s="9"/>
      <c r="F2" s="9"/>
      <c r="G2" s="9"/>
      <c r="H2" s="9"/>
      <c r="I2" s="10"/>
    </row>
    <row r="3" spans="1:9" ht="14.25" thickTop="1">
      <c r="A3" s="11"/>
      <c r="B3" s="12"/>
      <c r="C3" s="13"/>
      <c r="D3" s="13"/>
      <c r="E3" s="13"/>
      <c r="F3" s="13"/>
      <c r="G3" s="13"/>
      <c r="H3" s="14"/>
      <c r="I3" s="10"/>
    </row>
    <row r="4" spans="1:9" ht="13.5">
      <c r="A4" s="15" t="s">
        <v>3</v>
      </c>
      <c r="B4" s="87" t="s">
        <v>27</v>
      </c>
      <c r="C4" s="88"/>
      <c r="D4" s="88"/>
      <c r="E4" s="88"/>
      <c r="F4" s="88"/>
      <c r="G4" s="88"/>
      <c r="H4" s="89"/>
      <c r="I4" s="10"/>
    </row>
    <row r="5" spans="1:8" ht="13.5">
      <c r="A5" s="16" t="s">
        <v>25</v>
      </c>
      <c r="B5" s="17"/>
      <c r="C5" s="17"/>
      <c r="D5" s="17"/>
      <c r="E5" s="17"/>
      <c r="F5" s="17"/>
      <c r="G5" s="17"/>
      <c r="H5" s="18"/>
    </row>
    <row r="6" spans="1:8" ht="13.5">
      <c r="A6" s="16" t="s">
        <v>28</v>
      </c>
      <c r="B6" s="17"/>
      <c r="C6" s="17" t="s">
        <v>24</v>
      </c>
      <c r="D6" s="17"/>
      <c r="E6" s="17"/>
      <c r="F6" s="17"/>
      <c r="G6" s="17"/>
      <c r="H6" s="18"/>
    </row>
    <row r="7" spans="1:8" ht="14.25" thickBot="1">
      <c r="A7" s="19" t="s">
        <v>23</v>
      </c>
      <c r="B7" s="20"/>
      <c r="C7" s="20"/>
      <c r="D7" s="20"/>
      <c r="E7" s="20"/>
      <c r="F7" s="20"/>
      <c r="G7" s="20"/>
      <c r="H7" s="21"/>
    </row>
    <row r="8" spans="1:8" ht="14.25" thickTop="1">
      <c r="A8" s="22"/>
      <c r="B8" s="17" t="s">
        <v>4</v>
      </c>
      <c r="C8" s="22"/>
      <c r="D8" s="17"/>
      <c r="E8" s="17"/>
      <c r="F8" s="17"/>
      <c r="G8" s="17"/>
      <c r="H8" s="17"/>
    </row>
    <row r="9" spans="1:8" ht="13.5">
      <c r="A9" s="22"/>
      <c r="B9" s="22"/>
      <c r="C9" s="22"/>
      <c r="D9" s="22"/>
      <c r="E9" s="22"/>
      <c r="F9" s="22"/>
      <c r="G9" s="22"/>
      <c r="H9" s="22"/>
    </row>
    <row r="10" spans="1:8" ht="13.5">
      <c r="A10" s="22"/>
      <c r="B10" s="17" t="s">
        <v>5</v>
      </c>
      <c r="C10" s="22"/>
      <c r="D10" s="22"/>
      <c r="E10" s="22"/>
      <c r="F10" s="22"/>
      <c r="G10" s="22"/>
      <c r="H10" s="22"/>
    </row>
    <row r="11" spans="1:8" ht="13.5">
      <c r="A11" s="23"/>
      <c r="B11" s="24" t="s">
        <v>6</v>
      </c>
      <c r="C11" s="25" t="s">
        <v>7</v>
      </c>
      <c r="D11" s="25" t="s">
        <v>8</v>
      </c>
      <c r="E11" s="25" t="s">
        <v>9</v>
      </c>
      <c r="F11" s="25" t="s">
        <v>10</v>
      </c>
      <c r="G11" s="25" t="s">
        <v>11</v>
      </c>
      <c r="H11" s="26" t="s">
        <v>12</v>
      </c>
    </row>
    <row r="12" spans="1:8" ht="13.5">
      <c r="A12" s="23"/>
      <c r="B12" s="24"/>
      <c r="C12" s="25" t="s">
        <v>1</v>
      </c>
      <c r="D12" s="25" t="s">
        <v>13</v>
      </c>
      <c r="E12" s="25">
        <v>2006</v>
      </c>
      <c r="F12" s="25">
        <v>2007</v>
      </c>
      <c r="G12" s="25">
        <v>2008</v>
      </c>
      <c r="H12" s="26">
        <v>2009</v>
      </c>
    </row>
    <row r="13" spans="1:8" s="32" customFormat="1" ht="12">
      <c r="A13" s="62" t="s">
        <v>29</v>
      </c>
      <c r="B13" s="63"/>
      <c r="C13" s="65">
        <v>1142</v>
      </c>
      <c r="D13" s="64" t="s">
        <v>26</v>
      </c>
      <c r="E13" s="60">
        <f>6750000</f>
        <v>6750000</v>
      </c>
      <c r="F13" s="30">
        <f>6918750</f>
        <v>6918750</v>
      </c>
      <c r="G13" s="30">
        <f>7091719</f>
        <v>7091719</v>
      </c>
      <c r="H13" s="31">
        <f>7269012</f>
        <v>7269012</v>
      </c>
    </row>
    <row r="14" spans="1:8" s="32" customFormat="1" ht="12">
      <c r="A14" s="27"/>
      <c r="B14" s="28"/>
      <c r="C14" s="33"/>
      <c r="D14" s="29"/>
      <c r="E14" s="29"/>
      <c r="F14" s="34"/>
      <c r="G14" s="34"/>
      <c r="H14" s="35"/>
    </row>
    <row r="15" spans="1:8" ht="13.5">
      <c r="A15" s="23"/>
      <c r="B15" s="24" t="s">
        <v>14</v>
      </c>
      <c r="C15" s="36"/>
      <c r="D15" s="36"/>
      <c r="E15" s="37">
        <f>SUM(E13:E14)</f>
        <v>6750000</v>
      </c>
      <c r="F15" s="37">
        <f>SUM(F13:F14)</f>
        <v>6918750</v>
      </c>
      <c r="G15" s="37">
        <f>SUM(G13:G14)</f>
        <v>7091719</v>
      </c>
      <c r="H15" s="38">
        <f>SUM(H13:H14)</f>
        <v>7269012</v>
      </c>
    </row>
    <row r="16" spans="1:8" ht="13.5">
      <c r="A16" s="22"/>
      <c r="B16" s="22"/>
      <c r="C16" s="22"/>
      <c r="D16" s="22"/>
      <c r="E16" s="22"/>
      <c r="F16" s="39"/>
      <c r="G16" s="39"/>
      <c r="H16" s="39"/>
    </row>
    <row r="17" spans="1:8" ht="13.5">
      <c r="A17" s="22"/>
      <c r="C17" s="22"/>
      <c r="D17" s="22"/>
      <c r="E17" s="22"/>
      <c r="F17" s="22"/>
      <c r="G17" s="22"/>
      <c r="H17" s="22"/>
    </row>
    <row r="18" spans="1:8" ht="13.5">
      <c r="A18" s="22"/>
      <c r="B18" s="22"/>
      <c r="C18" s="22"/>
      <c r="D18" s="22"/>
      <c r="E18" s="22"/>
      <c r="F18" s="39"/>
      <c r="G18" s="22"/>
      <c r="H18" s="22"/>
    </row>
    <row r="19" spans="1:8" ht="13.5">
      <c r="A19" s="22"/>
      <c r="B19" s="22"/>
      <c r="C19" s="22"/>
      <c r="D19" s="22"/>
      <c r="E19" s="22"/>
      <c r="F19" s="22"/>
      <c r="G19" s="22"/>
      <c r="H19" s="22"/>
    </row>
    <row r="20" spans="1:8" ht="13.5">
      <c r="A20" s="22"/>
      <c r="B20" s="22"/>
      <c r="C20" s="22"/>
      <c r="D20" s="22"/>
      <c r="E20" s="22"/>
      <c r="F20" s="22"/>
      <c r="G20" s="22"/>
      <c r="H20" s="22"/>
    </row>
    <row r="21" spans="1:8" ht="13.5">
      <c r="A21" s="17" t="s">
        <v>15</v>
      </c>
      <c r="B21" s="17"/>
      <c r="C21" s="17"/>
      <c r="D21" s="22"/>
      <c r="E21" s="22"/>
      <c r="F21" s="22"/>
      <c r="G21" s="22"/>
      <c r="H21" s="22"/>
    </row>
    <row r="22" spans="1:8" ht="13.5">
      <c r="A22" s="23"/>
      <c r="B22" s="24" t="s">
        <v>6</v>
      </c>
      <c r="C22" s="25" t="s">
        <v>7</v>
      </c>
      <c r="D22" s="25" t="s">
        <v>16</v>
      </c>
      <c r="E22" s="25" t="s">
        <v>9</v>
      </c>
      <c r="F22" s="25" t="s">
        <v>10</v>
      </c>
      <c r="G22" s="25" t="s">
        <v>11</v>
      </c>
      <c r="H22" s="26" t="s">
        <v>12</v>
      </c>
    </row>
    <row r="23" spans="1:8" ht="13.5">
      <c r="A23" s="23"/>
      <c r="B23" s="40"/>
      <c r="C23" s="25" t="s">
        <v>1</v>
      </c>
      <c r="D23" s="25"/>
      <c r="E23" s="25">
        <v>2006</v>
      </c>
      <c r="F23" s="25">
        <v>2007</v>
      </c>
      <c r="G23" s="25">
        <v>2008</v>
      </c>
      <c r="H23" s="26">
        <v>2009</v>
      </c>
    </row>
    <row r="24" spans="1:8" s="32" customFormat="1" ht="12">
      <c r="A24" s="62" t="s">
        <v>29</v>
      </c>
      <c r="B24" s="66"/>
      <c r="C24" s="65">
        <v>1142</v>
      </c>
      <c r="D24" s="67" t="s">
        <v>26</v>
      </c>
      <c r="E24" s="61">
        <f>412525</f>
        <v>412525</v>
      </c>
      <c r="F24" s="34">
        <f>13256225</f>
        <v>13256225</v>
      </c>
      <c r="G24" s="34">
        <f>G13</f>
        <v>7091719</v>
      </c>
      <c r="H24" s="35">
        <f>H13</f>
        <v>7269012</v>
      </c>
    </row>
    <row r="25" spans="1:8" s="32" customFormat="1" ht="12">
      <c r="A25" s="27"/>
      <c r="B25" s="41"/>
      <c r="C25" s="29"/>
      <c r="D25" s="29"/>
      <c r="E25" s="42"/>
      <c r="F25" s="30"/>
      <c r="G25" s="30"/>
      <c r="H25" s="31"/>
    </row>
    <row r="26" spans="1:8" ht="13.5">
      <c r="A26" s="23"/>
      <c r="B26" s="24" t="s">
        <v>0</v>
      </c>
      <c r="C26" s="36"/>
      <c r="D26" s="36"/>
      <c r="E26" s="43">
        <f>SUM(E24:E25)</f>
        <v>412525</v>
      </c>
      <c r="F26" s="37">
        <f>SUM(F24:F25)</f>
        <v>13256225</v>
      </c>
      <c r="G26" s="37">
        <f>SUM(G24:G25)</f>
        <v>7091719</v>
      </c>
      <c r="H26" s="38">
        <f>SUM(H24:H25)</f>
        <v>7269012</v>
      </c>
    </row>
    <row r="27" spans="1:8" ht="13.5">
      <c r="A27" s="22"/>
      <c r="B27" s="22"/>
      <c r="C27" s="22"/>
      <c r="D27" s="22"/>
      <c r="E27" s="22"/>
      <c r="F27" s="39"/>
      <c r="G27" s="39"/>
      <c r="H27" s="39"/>
    </row>
    <row r="28" spans="1:8" ht="13.5">
      <c r="A28" s="22"/>
      <c r="B28" s="22"/>
      <c r="C28" s="22"/>
      <c r="D28" s="22"/>
      <c r="E28" s="22"/>
      <c r="F28" s="39"/>
      <c r="G28" s="39"/>
      <c r="H28" s="39"/>
    </row>
    <row r="29" spans="1:8" ht="13.5">
      <c r="A29" s="22"/>
      <c r="B29" s="22"/>
      <c r="C29" s="22"/>
      <c r="D29" s="22"/>
      <c r="E29" s="22"/>
      <c r="F29" s="39"/>
      <c r="G29" s="39"/>
      <c r="H29" s="39"/>
    </row>
    <row r="30" spans="1:8" ht="13.5">
      <c r="A30" s="22"/>
      <c r="B30" s="22"/>
      <c r="C30" s="22"/>
      <c r="D30" s="22"/>
      <c r="E30" s="22"/>
      <c r="F30" s="22"/>
      <c r="G30" s="22"/>
      <c r="H30" s="22"/>
    </row>
    <row r="31" spans="1:8" ht="13.5">
      <c r="A31" s="17" t="s">
        <v>17</v>
      </c>
      <c r="B31" s="17"/>
      <c r="C31" s="17"/>
      <c r="D31" s="17"/>
      <c r="E31" s="17"/>
      <c r="F31" s="22"/>
      <c r="G31" s="22"/>
      <c r="H31" s="22"/>
    </row>
    <row r="32" spans="1:11" ht="13.5">
      <c r="A32" s="23"/>
      <c r="B32" s="24"/>
      <c r="C32" s="44"/>
      <c r="D32" s="45"/>
      <c r="E32" s="25" t="s">
        <v>9</v>
      </c>
      <c r="F32" s="25" t="s">
        <v>10</v>
      </c>
      <c r="G32" s="25" t="s">
        <v>11</v>
      </c>
      <c r="H32" s="26" t="s">
        <v>12</v>
      </c>
      <c r="I32" s="46"/>
      <c r="J32" s="46"/>
      <c r="K32" s="46"/>
    </row>
    <row r="33" spans="1:11" ht="13.5">
      <c r="A33" s="23"/>
      <c r="B33" s="24"/>
      <c r="C33" s="44"/>
      <c r="D33" s="45"/>
      <c r="E33" s="25">
        <v>2006</v>
      </c>
      <c r="F33" s="25">
        <v>2007</v>
      </c>
      <c r="G33" s="25">
        <v>2008</v>
      </c>
      <c r="H33" s="26">
        <v>2009</v>
      </c>
      <c r="I33" s="46"/>
      <c r="J33" s="46"/>
      <c r="K33" s="46"/>
    </row>
    <row r="34" spans="1:11" ht="13.5">
      <c r="A34" s="23" t="s">
        <v>18</v>
      </c>
      <c r="B34" s="24"/>
      <c r="C34" s="24"/>
      <c r="D34" s="40"/>
      <c r="E34" s="58">
        <f>184022+23413+54789</f>
        <v>262224</v>
      </c>
      <c r="F34" s="37">
        <f>279182</f>
        <v>279182</v>
      </c>
      <c r="G34" s="37">
        <f>291600</f>
        <v>291600</v>
      </c>
      <c r="H34" s="38">
        <f>304570</f>
        <v>304570</v>
      </c>
      <c r="I34" s="47"/>
      <c r="J34" s="47"/>
      <c r="K34" s="47"/>
    </row>
    <row r="35" spans="1:11" ht="13.5">
      <c r="A35" s="23" t="s">
        <v>19</v>
      </c>
      <c r="B35" s="24"/>
      <c r="C35" s="24"/>
      <c r="D35" s="40"/>
      <c r="E35" s="58">
        <f>50000+100301</f>
        <v>150301</v>
      </c>
      <c r="F35" s="37">
        <f>6639568+6337475</f>
        <v>12977043</v>
      </c>
      <c r="G35" s="37">
        <f>6800119</f>
        <v>6800119</v>
      </c>
      <c r="H35" s="38">
        <f>6964442</f>
        <v>6964442</v>
      </c>
      <c r="I35" s="47"/>
      <c r="J35" s="47"/>
      <c r="K35" s="47"/>
    </row>
    <row r="36" spans="1:9" ht="13.5">
      <c r="A36" s="23" t="s">
        <v>20</v>
      </c>
      <c r="B36" s="24"/>
      <c r="C36" s="24"/>
      <c r="D36" s="40"/>
      <c r="E36" s="58">
        <v>0</v>
      </c>
      <c r="F36" s="37">
        <v>0</v>
      </c>
      <c r="G36" s="37">
        <v>0</v>
      </c>
      <c r="H36" s="38">
        <f>+G36</f>
        <v>0</v>
      </c>
      <c r="I36" s="48"/>
    </row>
    <row r="37" spans="1:8" ht="13.5">
      <c r="A37" s="23" t="s">
        <v>21</v>
      </c>
      <c r="B37" s="24"/>
      <c r="C37" s="24"/>
      <c r="D37" s="40"/>
      <c r="E37" s="59">
        <v>0</v>
      </c>
      <c r="F37" s="37">
        <v>0</v>
      </c>
      <c r="G37" s="37">
        <v>0</v>
      </c>
      <c r="H37" s="38">
        <f>+G37</f>
        <v>0</v>
      </c>
    </row>
    <row r="38" spans="1:11" ht="14.25" thickBot="1">
      <c r="A38" s="49" t="s">
        <v>0</v>
      </c>
      <c r="B38" s="50"/>
      <c r="C38" s="50"/>
      <c r="D38" s="51"/>
      <c r="E38" s="52">
        <f>SUM(E34:E37)</f>
        <v>412525</v>
      </c>
      <c r="F38" s="53">
        <f>SUM(F34:F37)</f>
        <v>13256225</v>
      </c>
      <c r="G38" s="53">
        <f>SUM(G34:G37)</f>
        <v>7091719</v>
      </c>
      <c r="H38" s="54">
        <f>SUM(H34:H37)</f>
        <v>7269012</v>
      </c>
      <c r="I38" s="48"/>
      <c r="J38" s="48"/>
      <c r="K38" s="48"/>
    </row>
    <row r="39" spans="1:11" ht="14.25" thickTop="1">
      <c r="A39" s="22"/>
      <c r="B39" s="22"/>
      <c r="C39" s="22"/>
      <c r="D39" s="22"/>
      <c r="E39" s="22"/>
      <c r="F39" s="39"/>
      <c r="G39" s="39"/>
      <c r="H39" s="39"/>
      <c r="I39" s="48"/>
      <c r="J39" s="48"/>
      <c r="K39" s="48"/>
    </row>
    <row r="40" spans="1:11" ht="13.5">
      <c r="A40" s="22"/>
      <c r="B40" s="22"/>
      <c r="C40" s="22"/>
      <c r="D40" s="22"/>
      <c r="E40" s="22"/>
      <c r="F40" s="39"/>
      <c r="G40" s="39"/>
      <c r="H40" s="39"/>
      <c r="I40" s="48"/>
      <c r="J40" s="48"/>
      <c r="K40" s="48"/>
    </row>
    <row r="41" spans="1:11" ht="13.5">
      <c r="A41" s="22" t="s">
        <v>22</v>
      </c>
      <c r="B41" s="22"/>
      <c r="C41" s="22"/>
      <c r="D41" s="22"/>
      <c r="E41" s="22"/>
      <c r="F41" s="39"/>
      <c r="G41" s="39"/>
      <c r="H41" s="39"/>
      <c r="I41" s="48"/>
      <c r="J41" s="48"/>
      <c r="K41" s="48"/>
    </row>
    <row r="42" spans="1:11" ht="13.5">
      <c r="A42" s="22"/>
      <c r="B42" s="22"/>
      <c r="C42" s="22"/>
      <c r="D42" s="22"/>
      <c r="E42" s="22"/>
      <c r="F42" s="39"/>
      <c r="G42" s="39"/>
      <c r="H42" s="39"/>
      <c r="I42" s="48"/>
      <c r="J42" s="48"/>
      <c r="K42" s="48"/>
    </row>
    <row r="43" spans="1:8" ht="13.5">
      <c r="A43" s="22"/>
      <c r="B43" s="22"/>
      <c r="C43" s="22"/>
      <c r="D43" s="22"/>
      <c r="E43" s="22"/>
      <c r="F43" s="22"/>
      <c r="G43" s="22"/>
      <c r="H43" s="22"/>
    </row>
    <row r="44" spans="1:8" ht="13.5">
      <c r="A44" s="55"/>
      <c r="B44" s="22"/>
      <c r="C44" s="22"/>
      <c r="D44" s="22"/>
      <c r="E44" s="22"/>
      <c r="F44" s="39"/>
      <c r="G44" s="39"/>
      <c r="H44" s="39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7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92" r:id="rId1"/>
  <headerFooter alignWithMargins="0">
    <oddFooter>&amp;L&amp;8 3 2Q06 HHS Levy Omnibus forms Fiscal Note, Fiscal Note
5/31/2006, 11:25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6" sqref="A6"/>
    </sheetView>
  </sheetViews>
  <sheetFormatPr defaultColWidth="9.140625" defaultRowHeight="12.75"/>
  <cols>
    <col min="4" max="4" width="12.140625" style="0" customWidth="1"/>
    <col min="6" max="6" width="11.421875" style="0" customWidth="1"/>
    <col min="7" max="7" width="14.57421875" style="0" customWidth="1"/>
    <col min="9" max="9" width="44.140625" style="0" customWidth="1"/>
  </cols>
  <sheetData>
    <row r="1" spans="1:10" ht="18">
      <c r="A1" s="6"/>
      <c r="B1" s="6"/>
      <c r="C1" s="6"/>
      <c r="D1" s="6"/>
      <c r="E1" s="6"/>
      <c r="F1" s="6"/>
      <c r="G1" s="6"/>
      <c r="H1" s="6"/>
      <c r="I1" s="6"/>
      <c r="J1" s="46"/>
    </row>
    <row r="2" spans="1:10" ht="15.75" customHeight="1">
      <c r="A2" s="1"/>
      <c r="B2" s="1"/>
      <c r="C2" s="6"/>
      <c r="D2" s="6"/>
      <c r="E2" s="6"/>
      <c r="F2" s="6"/>
      <c r="G2" s="6"/>
      <c r="H2" s="6"/>
      <c r="I2" s="6"/>
      <c r="J2" s="46"/>
    </row>
    <row r="3" spans="1:10" ht="14.25" customHeight="1">
      <c r="A3" s="1"/>
      <c r="B3" s="1"/>
      <c r="C3" s="46"/>
      <c r="D3" s="46"/>
      <c r="E3" s="6"/>
      <c r="F3" s="6"/>
      <c r="G3" s="6"/>
      <c r="H3" s="6"/>
      <c r="I3" s="6"/>
      <c r="J3" s="46"/>
    </row>
    <row r="4" spans="1:10" ht="14.25" customHeight="1">
      <c r="A4" s="1"/>
      <c r="B4" s="1"/>
      <c r="C4" s="46"/>
      <c r="D4" s="46"/>
      <c r="E4" s="46"/>
      <c r="F4" s="46"/>
      <c r="G4" s="6"/>
      <c r="H4" s="6"/>
      <c r="I4" s="6"/>
      <c r="J4" s="46"/>
    </row>
    <row r="5" spans="1:10" ht="12.75">
      <c r="A5" s="1"/>
      <c r="B5" s="1"/>
      <c r="C5" s="46"/>
      <c r="D5" s="46"/>
      <c r="E5" s="46"/>
      <c r="F5" s="46"/>
      <c r="G5" s="46"/>
      <c r="H5" s="46"/>
      <c r="I5" s="46"/>
      <c r="J5" s="46"/>
    </row>
    <row r="6" spans="1:10" ht="21" customHeight="1">
      <c r="A6" s="3"/>
      <c r="B6" s="3"/>
      <c r="C6" s="3"/>
      <c r="D6" s="3"/>
      <c r="E6" s="3"/>
      <c r="F6" s="3"/>
      <c r="G6" s="3"/>
      <c r="H6" s="3"/>
      <c r="I6" s="3"/>
      <c r="J6" s="46"/>
    </row>
    <row r="7" spans="1:10" ht="18.75" customHeight="1">
      <c r="A7" s="70"/>
      <c r="B7" s="69"/>
      <c r="C7" s="69"/>
      <c r="D7" s="70"/>
      <c r="E7" s="70"/>
      <c r="F7" s="91"/>
      <c r="G7" s="91"/>
      <c r="H7" s="70"/>
      <c r="I7" s="71"/>
      <c r="J7" s="46"/>
    </row>
    <row r="8" spans="1:10" ht="6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46"/>
    </row>
    <row r="10" spans="1:10" ht="12.75">
      <c r="A10" s="90"/>
      <c r="B10" s="90"/>
      <c r="C10" s="90"/>
      <c r="D10" s="90"/>
      <c r="E10" s="90"/>
      <c r="F10" s="90"/>
      <c r="G10" s="90"/>
      <c r="H10" s="2"/>
      <c r="I10" s="73"/>
      <c r="J10" s="46"/>
    </row>
    <row r="11" spans="1:10" ht="12.75">
      <c r="A11" s="74"/>
      <c r="B11" s="3"/>
      <c r="C11" s="2"/>
      <c r="D11" s="3"/>
      <c r="E11" s="72"/>
      <c r="F11" s="3"/>
      <c r="G11" s="3"/>
      <c r="H11" s="2"/>
      <c r="I11" s="46"/>
      <c r="J11" s="46"/>
    </row>
    <row r="12" spans="1:10" ht="12.75">
      <c r="A12" s="75"/>
      <c r="B12" s="1"/>
      <c r="C12" s="76"/>
      <c r="D12" s="77"/>
      <c r="E12" s="75"/>
      <c r="F12" s="1"/>
      <c r="G12" s="77"/>
      <c r="H12" s="78"/>
      <c r="I12" s="79"/>
      <c r="J12" s="46"/>
    </row>
    <row r="13" spans="1:10" ht="12.75">
      <c r="A13" s="75"/>
      <c r="B13" s="1"/>
      <c r="C13" s="1"/>
      <c r="D13" s="77"/>
      <c r="E13" s="46"/>
      <c r="F13" s="46"/>
      <c r="G13" s="46"/>
      <c r="H13" s="1"/>
      <c r="I13" s="79"/>
      <c r="J13" s="46"/>
    </row>
    <row r="14" spans="1:10" ht="12.75">
      <c r="A14" s="75"/>
      <c r="B14" s="1"/>
      <c r="C14" s="1"/>
      <c r="D14" s="77"/>
      <c r="E14" s="75"/>
      <c r="F14" s="1"/>
      <c r="G14" s="1"/>
      <c r="H14" s="1"/>
      <c r="I14" s="80"/>
      <c r="J14" s="46"/>
    </row>
    <row r="15" spans="1:10" ht="12.75">
      <c r="A15" s="75"/>
      <c r="B15" s="1"/>
      <c r="C15" s="1"/>
      <c r="D15" s="77"/>
      <c r="E15" s="75"/>
      <c r="F15" s="1"/>
      <c r="G15" s="1"/>
      <c r="H15" s="1"/>
      <c r="I15" s="80"/>
      <c r="J15" s="46"/>
    </row>
    <row r="16" spans="1:10" ht="12.75">
      <c r="A16" s="75"/>
      <c r="B16" s="1"/>
      <c r="C16" s="1"/>
      <c r="D16" s="77"/>
      <c r="E16" s="75"/>
      <c r="F16" s="1"/>
      <c r="G16" s="1"/>
      <c r="H16" s="1"/>
      <c r="I16" s="80"/>
      <c r="J16" s="46"/>
    </row>
    <row r="17" spans="1:12" ht="12.75">
      <c r="A17" s="46"/>
      <c r="B17" s="46"/>
      <c r="C17" s="46"/>
      <c r="D17" s="46"/>
      <c r="E17" s="75"/>
      <c r="F17" s="1"/>
      <c r="G17" s="1"/>
      <c r="H17" s="1"/>
      <c r="I17" s="80"/>
      <c r="J17" s="46"/>
      <c r="L17" s="68"/>
    </row>
    <row r="18" spans="1:10" ht="12.75">
      <c r="A18" s="46"/>
      <c r="B18" s="46"/>
      <c r="C18" s="46"/>
      <c r="D18" s="46"/>
      <c r="E18" s="75"/>
      <c r="F18" s="1"/>
      <c r="G18" s="1"/>
      <c r="H18" s="1"/>
      <c r="I18" s="80"/>
      <c r="J18" s="46"/>
    </row>
    <row r="19" spans="1:10" ht="12.75">
      <c r="A19" s="46"/>
      <c r="B19" s="46"/>
      <c r="C19" s="46"/>
      <c r="D19" s="46"/>
      <c r="E19" s="75"/>
      <c r="F19" s="1"/>
      <c r="G19" s="1"/>
      <c r="H19" s="1"/>
      <c r="I19" s="80"/>
      <c r="J19" s="46"/>
    </row>
    <row r="20" spans="1:10" ht="12.75">
      <c r="A20" s="75"/>
      <c r="B20" s="1"/>
      <c r="C20" s="1"/>
      <c r="D20" s="77"/>
      <c r="E20" s="75"/>
      <c r="F20" s="1"/>
      <c r="G20" s="1"/>
      <c r="H20" s="1"/>
      <c r="I20" s="80"/>
      <c r="J20" s="46"/>
    </row>
    <row r="21" spans="1:10" ht="12.75">
      <c r="A21" s="75"/>
      <c r="B21" s="1"/>
      <c r="C21" s="1"/>
      <c r="D21" s="77"/>
      <c r="E21" s="75"/>
      <c r="F21" s="1"/>
      <c r="G21" s="1"/>
      <c r="H21" s="1"/>
      <c r="I21" s="80"/>
      <c r="J21" s="46"/>
    </row>
    <row r="22" spans="1:10" ht="12.75">
      <c r="A22" s="75"/>
      <c r="B22" s="1"/>
      <c r="C22" s="1"/>
      <c r="D22" s="77"/>
      <c r="E22" s="75"/>
      <c r="F22" s="1"/>
      <c r="G22" s="1"/>
      <c r="H22" s="1"/>
      <c r="I22" s="46"/>
      <c r="J22" s="46"/>
    </row>
    <row r="23" spans="1:10" ht="12.75">
      <c r="A23" s="1"/>
      <c r="B23" s="1"/>
      <c r="C23" s="1"/>
      <c r="D23" s="77"/>
      <c r="E23" s="1"/>
      <c r="F23" s="1"/>
      <c r="G23" s="77"/>
      <c r="H23" s="1"/>
      <c r="I23" s="46"/>
      <c r="J23" s="46"/>
    </row>
    <row r="24" spans="1:10" ht="12.75">
      <c r="A24" s="1"/>
      <c r="B24" s="1"/>
      <c r="C24" s="1"/>
      <c r="D24" s="77"/>
      <c r="E24" s="1"/>
      <c r="F24" s="1"/>
      <c r="G24" s="81"/>
      <c r="H24" s="1"/>
      <c r="I24" s="1"/>
      <c r="J24" s="46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46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46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46"/>
    </row>
    <row r="28" spans="1:10" ht="12.75">
      <c r="A28" s="1"/>
      <c r="B28" s="1"/>
      <c r="C28" s="1"/>
      <c r="D28" s="1"/>
      <c r="E28" s="1"/>
      <c r="F28" s="82"/>
      <c r="G28" s="83"/>
      <c r="H28" s="1"/>
      <c r="I28" s="1"/>
      <c r="J28" s="46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46"/>
    </row>
    <row r="30" spans="1:10" ht="12.75">
      <c r="A30" s="1"/>
      <c r="B30" s="1"/>
      <c r="C30" s="1"/>
      <c r="D30" s="1"/>
      <c r="E30" s="1"/>
      <c r="F30" s="84"/>
      <c r="G30" s="85"/>
      <c r="H30" s="1"/>
      <c r="I30" s="1"/>
      <c r="J30" s="46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46"/>
    </row>
    <row r="32" spans="1:10" ht="12.75">
      <c r="A32" s="86"/>
      <c r="B32" s="1"/>
      <c r="C32" s="1"/>
      <c r="D32" s="1"/>
      <c r="E32" s="1"/>
      <c r="F32" s="1"/>
      <c r="G32" s="1"/>
      <c r="H32" s="1"/>
      <c r="I32" s="1"/>
      <c r="J32" s="46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46"/>
    </row>
    <row r="34" spans="1:10" ht="12.75">
      <c r="A34" s="4"/>
      <c r="B34" s="1"/>
      <c r="C34" s="1"/>
      <c r="D34" s="3"/>
      <c r="E34" s="1"/>
      <c r="F34" s="4"/>
      <c r="G34" s="1"/>
      <c r="H34" s="1"/>
      <c r="I34" s="1"/>
      <c r="J34" s="46"/>
    </row>
    <row r="35" spans="1:10" ht="12.75">
      <c r="A35" s="4"/>
      <c r="B35" s="1"/>
      <c r="C35" s="1"/>
      <c r="D35" s="1"/>
      <c r="E35" s="1"/>
      <c r="F35" s="4"/>
      <c r="G35" s="1"/>
      <c r="H35" s="1"/>
      <c r="I35" s="1"/>
      <c r="J35" s="46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46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46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46"/>
    </row>
    <row r="39" spans="1:10" ht="12.75">
      <c r="A39" s="5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2.75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2.75">
      <c r="A42" s="46"/>
      <c r="B42" s="46"/>
      <c r="C42" s="46"/>
      <c r="D42" s="46"/>
      <c r="E42" s="46"/>
      <c r="F42" s="46"/>
      <c r="G42" s="46"/>
      <c r="H42" s="46"/>
      <c r="I42" s="46"/>
      <c r="J42" s="46"/>
    </row>
  </sheetData>
  <mergeCells count="3">
    <mergeCell ref="A10:D10"/>
    <mergeCell ref="E10:G10"/>
    <mergeCell ref="F7:G7"/>
  </mergeCells>
  <printOptions/>
  <pageMargins left="0.75" right="0.75" top="0.61" bottom="0.58" header="0.5" footer="0.24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2006-06-01T17:45:24Z</cp:lastPrinted>
  <dcterms:created xsi:type="dcterms:W3CDTF">1901-01-01T08:00:00Z</dcterms:created>
  <dcterms:modified xsi:type="dcterms:W3CDTF">2006-06-01T17:46:18Z</dcterms:modified>
  <cp:category/>
  <cp:version/>
  <cp:contentType/>
  <cp:contentStatus/>
</cp:coreProperties>
</file>