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kc1-portal6.sharepoint.com/legislative_review/2025 Leg Tracker/2502-5452 DNRP/"/>
    </mc:Choice>
  </mc:AlternateContent>
  <xr:revisionPtr revIDLastSave="47" documentId="8_{EC968632-C7CB-44D9-AF6E-E2BFFF821560}" xr6:coauthVersionLast="47" xr6:coauthVersionMax="47" xr10:uidLastSave="{B47FD57D-87F6-43D8-BAB1-70B1AB53B307}"/>
  <bookViews>
    <workbookView xWindow="-120" yWindow="-120" windowWidth="29040" windowHeight="15720" xr2:uid="{2F065B4A-EC41-4E94-BCB9-7A4D1B0C688B}"/>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F12" i="1"/>
  <c r="E12" i="1"/>
  <c r="D12" i="1"/>
  <c r="C12" i="1"/>
  <c r="B12" i="1"/>
  <c r="H11" i="1"/>
  <c r="H10" i="1"/>
  <c r="H9" i="1"/>
  <c r="H8" i="1"/>
  <c r="H7" i="1"/>
  <c r="H12" i="1" s="1"/>
  <c r="G6" i="1"/>
  <c r="H6" i="1" s="1"/>
  <c r="F6" i="1"/>
  <c r="E6" i="1"/>
  <c r="D6" i="1"/>
  <c r="C6" i="1"/>
  <c r="B6" i="1"/>
  <c r="H5" i="1"/>
</calcChain>
</file>

<file path=xl/sharedStrings.xml><?xml version="1.0" encoding="utf-8"?>
<sst xmlns="http://schemas.openxmlformats.org/spreadsheetml/2006/main" count="24" uniqueCount="19">
  <si>
    <t>2026-2031 Parks Levy Renewal - Allocation of Levy Proceeds to the Parks Capital Portfolio</t>
  </si>
  <si>
    <t>2026-2031</t>
  </si>
  <si>
    <t>Estimated</t>
  </si>
  <si>
    <t>Total</t>
  </si>
  <si>
    <r>
      <t>King County Levy Proceeds</t>
    </r>
    <r>
      <rPr>
        <vertAlign val="superscript"/>
        <sz val="11"/>
        <rFont val="Aptos Narrow"/>
        <family val="2"/>
        <scheme val="minor"/>
      </rPr>
      <t>1</t>
    </r>
  </si>
  <si>
    <t>Total Funding</t>
  </si>
  <si>
    <r>
      <t>Regional and Other Public Trails System</t>
    </r>
    <r>
      <rPr>
        <vertAlign val="superscript"/>
        <sz val="11"/>
        <rFont val="Aptos Narrow"/>
        <family val="2"/>
        <scheme val="minor"/>
      </rPr>
      <t>2</t>
    </r>
  </si>
  <si>
    <r>
      <t>Climate Resilience, Conservation and Stewardship</t>
    </r>
    <r>
      <rPr>
        <vertAlign val="superscript"/>
        <sz val="11"/>
        <rFont val="Aptos Narrow"/>
        <family val="2"/>
        <scheme val="minor"/>
      </rPr>
      <t>3</t>
    </r>
  </si>
  <si>
    <r>
      <t>Active Recreation Repair and Renovation</t>
    </r>
    <r>
      <rPr>
        <vertAlign val="superscript"/>
        <sz val="10"/>
        <rFont val="Aptos Narrow"/>
        <family val="2"/>
        <scheme val="minor"/>
      </rPr>
      <t>4</t>
    </r>
  </si>
  <si>
    <r>
      <t>Levy Grants and Community Partnerships Grants</t>
    </r>
    <r>
      <rPr>
        <vertAlign val="superscript"/>
        <sz val="10"/>
        <rFont val="Aptos Narrow"/>
        <family val="2"/>
        <scheme val="minor"/>
      </rPr>
      <t>5</t>
    </r>
  </si>
  <si>
    <r>
      <t>New Park Development and Improvements</t>
    </r>
    <r>
      <rPr>
        <vertAlign val="superscript"/>
        <sz val="10"/>
        <rFont val="Aptos Narrow"/>
        <family val="2"/>
        <scheme val="minor"/>
      </rPr>
      <t>6</t>
    </r>
  </si>
  <si>
    <t>Total Allocations</t>
  </si>
  <si>
    <t>Notes</t>
  </si>
  <si>
    <t>6. Funding for new park development and improvements includes Skyway Park Community Center that will support design, construction, and initial operational costs. Additional funding for construction (approximately $20M) will be needed and is expected to be funded with a combination of REET and bond financing. Funding allocated for Natural Grass to Synthetic Turf Field Conversion is for design and construction at South County Ballfields in Federal Way.</t>
  </si>
  <si>
    <t>3. Open Space Acquisition refers to the distribution of levy proceeds to King County and King County cities for the "acquisition, conservation and stewardship of additional open space lands, natural areas, resource or ecological lands and urban green spaces", in accordance with the open space, natural lands and urban green space acquisition guidelines in Attachment A of the proposed ordinance.  Climate resilience investments will support Parks' forest stewardship program and projects; potential stormwater park pilot projects; and establish a climate response fund intended to support community response projects and programming as identified.  Environmental stewardship investments will support early actions to safeguard sites for public use following acquisition; structure demolitions to deliver full ecological and recreation benefits; improvements to existing maintenance facilities and acquisitions; natural resource and site management planning; multi-benefit river corridor projects; and landscaping/restoration/mitigation site monitoring and maintenance.  Fish Passage projects are also funded and expected to be supplemented with Real Estate Excise Tax (REET) funding.</t>
  </si>
  <si>
    <r>
      <t>1. Section 4.E.2 of the proposed ordinance allocates 48%</t>
    </r>
    <r>
      <rPr>
        <b/>
        <sz val="11"/>
        <rFont val="Aptos Narrow"/>
        <family val="2"/>
        <scheme val="minor"/>
      </rPr>
      <t xml:space="preserve"> </t>
    </r>
    <r>
      <rPr>
        <sz val="11"/>
        <rFont val="Aptos Narrow"/>
        <family val="2"/>
        <scheme val="minor"/>
      </rPr>
      <t>of remaining levy proceeds for a series of eligible uses. This document illustrates the allocation of the eligible uses and describes the planned projects within the subcategories. The allocation of funding for these projects is subject to change based on factors such as project readiness, additional funding opportunities from future grants or work with partner agencies, changing conditions, emergent needs, and strategic goals.</t>
    </r>
  </si>
  <si>
    <t xml:space="preserve">2.  Regional Trails System refers to the "acquisition and development of rights of ways for regional trails".  Proposed projects and estimated funding include: Eastside Rail Corridor ($65 million), Lake to Sound Trail ($55M), Interurban Trail South ($8M), Soos Creek Trail ($7M), Green River Trail Extension North ($6M), as well as investments to fund a combination of planning, acquisitions, and preliminary design for potential future trail segments and connections including, but not limited to, Green River Trail, Preston-Snoqualmie Trail, Cedar River Trail, Green to Cedar Trail, and Snoqualmie Valley Trail ($18M).  An additional $20M will fund emergent needs on the regional trail system including, but not limited to, surface improvements, lighting, access control improvements, and intersection improvements.
 </t>
  </si>
  <si>
    <t>4.  Active Recreation Repair and Renovation refers to "major maintenance repair, replacement and improvement of parks system infrastructure". Proposed program areas  includes major maintenance programs that keep parks clean, safe, and open such as, rehabilitation of play areas, park buildings, existing synthetic turf fields, pools, docks, ballfields, sports courts, backcountry trails, drainage infrastructure, restrooms, picnic shelters, signage, as well as coordination with other agencies who have infrastructure on parks property (e.g., Sound Transit, Washington State Department of Transportation). A portion of this funding is also intended to respond to emergent projects identified by Park users associated with existing facilities. These programs are expected to be supplemented with REET funding. This includes $22M for Weyerhaeuser King County Aquatic Center.</t>
  </si>
  <si>
    <t>5. Funding for the three (3) Levy Grant Programs over the six years is as follows:  
$30M - Healthy Community and Parks Fund (formerly Targeted Equity Grants); $30M – Capital Projects &amp; Acquisitions;  and $46M – Aquatic Facilities Capital Grants to be distributed in accordance with Attachment B of the proposed ordinance.
$11M is allocated to the Community Partnerships and Grants (CPG) program. CPG refers to "the program through which King County provides monies to recreation-oriented groups, sports associations and community-based organizations to undertake any combination of developing, operating or maintaining a public park or recreation facility or program in King County and King County cities for public benefit" (the county shall retain a small amount to be used for expenditures related to administration and distribution of levy proceeds).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</si>
</sst>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quot;$&quot;#,##0"/>
  </numFmts>
  <fonts count="9" x14ac:knownFonts="1">
    <font>
      <sz val="11"/>
      <color theme="1"/>
      <name val="Aptos Narrow"/>
      <family val="2"/>
      <scheme val="minor"/>
    </font>
    <font>
      <b/>
      <sz val="12"/>
      <name val="Aptos Narrow"/>
      <family val="2"/>
      <scheme val="minor"/>
    </font>
    <font>
      <b/>
      <sz val="11"/>
      <name val="Aptos Narrow"/>
      <family val="2"/>
      <scheme val="minor"/>
    </font>
    <font>
      <vertAlign val="superscript"/>
      <sz val="11"/>
      <name val="Aptos Narrow"/>
      <family val="2"/>
      <scheme val="minor"/>
    </font>
    <font>
      <sz val="10"/>
      <name val="Arial"/>
      <family val="2"/>
    </font>
    <font>
      <sz val="11"/>
      <name val="Aptos Narrow"/>
      <family val="2"/>
      <scheme val="minor"/>
    </font>
    <font>
      <sz val="10"/>
      <name val="Aptos Narrow"/>
      <family val="2"/>
      <scheme val="minor"/>
    </font>
    <font>
      <vertAlign val="superscript"/>
      <sz val="10"/>
      <name val="Aptos Narrow"/>
      <family val="2"/>
      <scheme val="minor"/>
    </font>
    <font>
      <u/>
      <sz val="1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23">
    <xf numFmtId="0" fontId="0" fillId="0" borderId="0" xfId="0"/>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164" fontId="5" fillId="0" borderId="3" xfId="1" applyNumberFormat="1" applyFont="1" applyBorder="1" applyProtection="1">
      <protection locked="0"/>
    </xf>
    <xf numFmtId="164" fontId="2" fillId="2" borderId="3" xfId="0" applyNumberFormat="1" applyFont="1" applyFill="1" applyBorder="1" applyAlignment="1" applyProtection="1">
      <alignment horizontal="left" vertical="center"/>
      <protection locked="0"/>
    </xf>
    <xf numFmtId="165" fontId="2" fillId="2" borderId="3" xfId="0" applyNumberFormat="1" applyFont="1" applyFill="1" applyBorder="1" applyAlignment="1" applyProtection="1">
      <alignment vertical="center"/>
      <protection locked="0"/>
    </xf>
    <xf numFmtId="0" fontId="6" fillId="0" borderId="2" xfId="0" applyFont="1" applyBorder="1"/>
    <xf numFmtId="164" fontId="5" fillId="0" borderId="2" xfId="1" applyNumberFormat="1" applyFont="1" applyBorder="1" applyProtection="1">
      <protection locked="0"/>
    </xf>
    <xf numFmtId="164" fontId="2" fillId="0" borderId="0" xfId="0" applyNumberFormat="1" applyFont="1" applyAlignment="1" applyProtection="1">
      <alignment horizontal="left" vertical="center"/>
      <protection locked="0"/>
    </xf>
    <xf numFmtId="164" fontId="2" fillId="0" borderId="0" xfId="0" applyNumberFormat="1" applyFont="1" applyAlignment="1" applyProtection="1">
      <alignment vertical="center"/>
      <protection locked="0"/>
    </xf>
    <xf numFmtId="0" fontId="8" fillId="0" borderId="0" xfId="0" applyFont="1" applyAlignment="1" applyProtection="1">
      <alignment horizontal="left" vertical="center"/>
      <protection locked="0"/>
    </xf>
    <xf numFmtId="0" fontId="5" fillId="0" borderId="0" xfId="0" applyFont="1" applyAlignment="1" applyProtection="1">
      <alignment horizontal="left"/>
      <protection locked="0"/>
    </xf>
    <xf numFmtId="0" fontId="1" fillId="0" borderId="0" xfId="0" applyFont="1" applyAlignment="1" applyProtection="1">
      <alignment horizontal="center" vertical="center"/>
      <protection locked="0"/>
    </xf>
    <xf numFmtId="0" fontId="5" fillId="0" borderId="0" xfId="0" quotePrefix="1" applyFont="1" applyAlignment="1" applyProtection="1">
      <alignment horizontal="left" wrapText="1"/>
      <protection locked="0"/>
    </xf>
    <xf numFmtId="0" fontId="1" fillId="0" borderId="0" xfId="0" applyFont="1" applyAlignment="1" applyProtection="1">
      <alignment horizontal="center" vertical="center"/>
      <protection locked="0"/>
    </xf>
    <xf numFmtId="0" fontId="5" fillId="0" borderId="0" xfId="0" applyFont="1" applyAlignment="1" applyProtection="1">
      <alignment vertical="top" wrapText="1"/>
      <protection locked="0"/>
    </xf>
    <xf numFmtId="0" fontId="5" fillId="0" borderId="0" xfId="0" applyFont="1" applyAlignment="1" applyProtection="1">
      <alignment horizontal="left" vertical="top" wrapText="1"/>
      <protection locked="0"/>
    </xf>
    <xf numFmtId="0" fontId="0" fillId="0" borderId="0" xfId="0" applyFont="1" applyAlignment="1" applyProtection="1">
      <alignment vertical="center"/>
      <protection locked="0"/>
    </xf>
    <xf numFmtId="0" fontId="0" fillId="0" borderId="0" xfId="0" applyFont="1"/>
    <xf numFmtId="0" fontId="0" fillId="0" borderId="0" xfId="0" applyFont="1" applyAlignment="1" applyProtection="1">
      <alignment horizontal="left"/>
      <protection locked="0"/>
    </xf>
    <xf numFmtId="0" fontId="0" fillId="0" borderId="0" xfId="0" applyFont="1" applyProtection="1">
      <protection locked="0"/>
    </xf>
    <xf numFmtId="0" fontId="0" fillId="0" borderId="3" xfId="0" applyFont="1" applyBorder="1"/>
    <xf numFmtId="165" fontId="0" fillId="0" borderId="0" xfId="0" applyNumberFormat="1" applyFont="1" applyProtection="1">
      <protection locked="0"/>
    </xf>
  </cellXfs>
  <cellStyles count="2">
    <cellStyle name="Comma 2 2" xfId="1" xr:uid="{6DB52239-CB8D-43A1-814A-CBB4C223269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44B6-4024-4C8D-9D07-C6CB678A9B70}">
  <dimension ref="A1:P22"/>
  <sheetViews>
    <sheetView tabSelected="1" topLeftCell="A15" zoomScale="130" zoomScaleNormal="130" workbookViewId="0">
      <selection activeCell="A16" sqref="A16:H16"/>
    </sheetView>
  </sheetViews>
  <sheetFormatPr defaultColWidth="9.7109375" defaultRowHeight="15" x14ac:dyDescent="0.25"/>
  <cols>
    <col min="1" max="1" width="40" style="19" bestFit="1" customWidth="1"/>
    <col min="2" max="8" width="13.28515625" style="20" bestFit="1" customWidth="1"/>
    <col min="9" max="11" width="9.7109375" style="20"/>
    <col min="12" max="12" width="10.5703125" style="20" bestFit="1" customWidth="1"/>
    <col min="13" max="16384" width="9.7109375" style="20"/>
  </cols>
  <sheetData>
    <row r="1" spans="1:16" s="17" customFormat="1" ht="15.75" x14ac:dyDescent="0.25">
      <c r="A1" s="14" t="s">
        <v>0</v>
      </c>
      <c r="B1" s="14"/>
      <c r="C1" s="14"/>
      <c r="D1" s="14"/>
      <c r="E1" s="14"/>
      <c r="F1" s="14"/>
      <c r="G1" s="14"/>
      <c r="H1" s="14"/>
      <c r="L1" s="18"/>
      <c r="M1" s="18"/>
      <c r="N1" s="18"/>
      <c r="O1" s="18"/>
      <c r="P1" s="18"/>
    </row>
    <row r="2" spans="1:16" s="17" customFormat="1" ht="15.75" x14ac:dyDescent="0.25">
      <c r="A2" s="12"/>
      <c r="B2" s="12"/>
      <c r="C2" s="12"/>
      <c r="D2" s="12"/>
      <c r="E2" s="12"/>
      <c r="F2" s="12"/>
      <c r="G2" s="12"/>
      <c r="H2" s="12"/>
      <c r="L2" s="18"/>
      <c r="M2" s="18"/>
      <c r="N2" s="18"/>
      <c r="O2" s="18"/>
      <c r="P2" s="18"/>
    </row>
    <row r="3" spans="1:16" x14ac:dyDescent="0.25">
      <c r="B3" s="1">
        <v>2026</v>
      </c>
      <c r="C3" s="1">
        <v>2027</v>
      </c>
      <c r="D3" s="1">
        <v>2028</v>
      </c>
      <c r="E3" s="1">
        <v>2029</v>
      </c>
      <c r="F3" s="1">
        <v>2030</v>
      </c>
      <c r="G3" s="1">
        <v>2031</v>
      </c>
      <c r="H3" s="1" t="s">
        <v>1</v>
      </c>
      <c r="L3" s="18"/>
      <c r="M3" s="18"/>
      <c r="N3" s="18"/>
      <c r="O3" s="18"/>
      <c r="P3" s="18"/>
    </row>
    <row r="4" spans="1:16" x14ac:dyDescent="0.25">
      <c r="B4" s="2" t="s">
        <v>2</v>
      </c>
      <c r="C4" s="2" t="s">
        <v>2</v>
      </c>
      <c r="D4" s="2" t="s">
        <v>2</v>
      </c>
      <c r="E4" s="2" t="s">
        <v>2</v>
      </c>
      <c r="F4" s="2" t="s">
        <v>2</v>
      </c>
      <c r="G4" s="2" t="s">
        <v>2</v>
      </c>
      <c r="H4" s="2" t="s">
        <v>3</v>
      </c>
      <c r="L4" s="18"/>
      <c r="M4" s="18"/>
      <c r="N4" s="18"/>
      <c r="O4" s="18"/>
      <c r="P4" s="18"/>
    </row>
    <row r="5" spans="1:16" ht="16.5" x14ac:dyDescent="0.25">
      <c r="A5" s="21" t="s">
        <v>4</v>
      </c>
      <c r="B5" s="3">
        <v>108000000</v>
      </c>
      <c r="C5" s="3">
        <v>114000000</v>
      </c>
      <c r="D5" s="3">
        <v>119000000</v>
      </c>
      <c r="E5" s="3">
        <v>125000000</v>
      </c>
      <c r="F5" s="3">
        <v>131000000</v>
      </c>
      <c r="G5" s="3">
        <v>136000000</v>
      </c>
      <c r="H5" s="3">
        <f>SUM(B5:G5)</f>
        <v>733000000</v>
      </c>
    </row>
    <row r="6" spans="1:16" x14ac:dyDescent="0.25">
      <c r="A6" s="4" t="s">
        <v>5</v>
      </c>
      <c r="B6" s="5">
        <f>B5</f>
        <v>108000000</v>
      </c>
      <c r="C6" s="5">
        <f t="shared" ref="C6:G6" si="0">C5</f>
        <v>114000000</v>
      </c>
      <c r="D6" s="5">
        <f t="shared" si="0"/>
        <v>119000000</v>
      </c>
      <c r="E6" s="5">
        <f t="shared" si="0"/>
        <v>125000000</v>
      </c>
      <c r="F6" s="5">
        <f t="shared" si="0"/>
        <v>131000000</v>
      </c>
      <c r="G6" s="5">
        <f t="shared" si="0"/>
        <v>136000000</v>
      </c>
      <c r="H6" s="5">
        <f>SUM(B6:G6)</f>
        <v>733000000</v>
      </c>
    </row>
    <row r="7" spans="1:16" ht="16.5" x14ac:dyDescent="0.25">
      <c r="A7" s="6" t="s">
        <v>6</v>
      </c>
      <c r="B7" s="7">
        <v>26000000</v>
      </c>
      <c r="C7" s="7">
        <v>27000000</v>
      </c>
      <c r="D7" s="7">
        <v>29000000</v>
      </c>
      <c r="E7" s="7">
        <v>31000000</v>
      </c>
      <c r="F7" s="7">
        <v>32000000</v>
      </c>
      <c r="G7" s="7">
        <v>34000000</v>
      </c>
      <c r="H7" s="7">
        <f t="shared" ref="H7:H10" si="1">SUM(B7:G7)</f>
        <v>179000000</v>
      </c>
      <c r="L7" s="22"/>
    </row>
    <row r="8" spans="1:16" ht="16.5" x14ac:dyDescent="0.25">
      <c r="A8" s="6" t="s">
        <v>7</v>
      </c>
      <c r="B8" s="7">
        <v>31000000</v>
      </c>
      <c r="C8" s="7">
        <v>34000000</v>
      </c>
      <c r="D8" s="7">
        <v>35000000</v>
      </c>
      <c r="E8" s="7">
        <v>37000000</v>
      </c>
      <c r="F8" s="7">
        <v>39000000</v>
      </c>
      <c r="G8" s="7">
        <v>41000000</v>
      </c>
      <c r="H8" s="7">
        <f t="shared" si="1"/>
        <v>217000000</v>
      </c>
    </row>
    <row r="9" spans="1:16" x14ac:dyDescent="0.25">
      <c r="A9" s="6" t="s">
        <v>8</v>
      </c>
      <c r="B9" s="7">
        <v>29000000</v>
      </c>
      <c r="C9" s="7">
        <v>30000000</v>
      </c>
      <c r="D9" s="7">
        <v>33000000</v>
      </c>
      <c r="E9" s="7">
        <v>35000000</v>
      </c>
      <c r="F9" s="7">
        <v>35000000</v>
      </c>
      <c r="G9" s="7">
        <v>37000000</v>
      </c>
      <c r="H9" s="7">
        <f t="shared" si="1"/>
        <v>199000000</v>
      </c>
    </row>
    <row r="10" spans="1:16" x14ac:dyDescent="0.25">
      <c r="A10" s="6" t="s">
        <v>9</v>
      </c>
      <c r="B10" s="7">
        <v>14500000</v>
      </c>
      <c r="C10" s="7">
        <v>14500000</v>
      </c>
      <c r="D10" s="7">
        <v>14500000</v>
      </c>
      <c r="E10" s="7">
        <v>14500000</v>
      </c>
      <c r="F10" s="7">
        <v>14500000</v>
      </c>
      <c r="G10" s="7">
        <v>14500000</v>
      </c>
      <c r="H10" s="7">
        <f t="shared" si="1"/>
        <v>87000000</v>
      </c>
    </row>
    <row r="11" spans="1:16" x14ac:dyDescent="0.25">
      <c r="A11" s="6" t="s">
        <v>10</v>
      </c>
      <c r="B11" s="7">
        <v>7000000</v>
      </c>
      <c r="C11" s="7">
        <v>8000000</v>
      </c>
      <c r="D11" s="7">
        <v>8000000</v>
      </c>
      <c r="E11" s="7">
        <v>9000000</v>
      </c>
      <c r="F11" s="7">
        <v>9000000</v>
      </c>
      <c r="G11" s="7">
        <v>10000000</v>
      </c>
      <c r="H11" s="7">
        <f>SUM(B11:G11)</f>
        <v>51000000</v>
      </c>
    </row>
    <row r="12" spans="1:16" x14ac:dyDescent="0.25">
      <c r="A12" s="4" t="s">
        <v>11</v>
      </c>
      <c r="B12" s="5">
        <f>SUM(B7:B11)</f>
        <v>107500000</v>
      </c>
      <c r="C12" s="5">
        <f t="shared" ref="C12:G12" si="2">SUM(C7:C11)</f>
        <v>113500000</v>
      </c>
      <c r="D12" s="5">
        <f t="shared" si="2"/>
        <v>119500000</v>
      </c>
      <c r="E12" s="5">
        <f t="shared" si="2"/>
        <v>126500000</v>
      </c>
      <c r="F12" s="5">
        <f t="shared" si="2"/>
        <v>129500000</v>
      </c>
      <c r="G12" s="5">
        <f t="shared" si="2"/>
        <v>136500000</v>
      </c>
      <c r="H12" s="5">
        <f>SUM(H7:H11)</f>
        <v>733000000</v>
      </c>
    </row>
    <row r="13" spans="1:16" x14ac:dyDescent="0.25">
      <c r="A13" s="8"/>
      <c r="B13" s="9"/>
      <c r="C13" s="9"/>
      <c r="D13" s="9"/>
      <c r="E13" s="9"/>
      <c r="F13" s="9"/>
      <c r="G13" s="9"/>
      <c r="H13" s="9"/>
    </row>
    <row r="14" spans="1:16" s="17" customFormat="1" x14ac:dyDescent="0.25">
      <c r="A14" s="10" t="s">
        <v>12</v>
      </c>
    </row>
    <row r="15" spans="1:16" ht="66.75" customHeight="1" x14ac:dyDescent="0.25">
      <c r="A15" s="15" t="s">
        <v>15</v>
      </c>
      <c r="B15" s="15"/>
      <c r="C15" s="15"/>
      <c r="D15" s="15"/>
      <c r="E15" s="15"/>
      <c r="F15" s="15"/>
      <c r="G15" s="15"/>
      <c r="H15" s="15"/>
      <c r="L15" s="22"/>
    </row>
    <row r="16" spans="1:16" ht="99.75" customHeight="1" x14ac:dyDescent="0.25">
      <c r="A16" s="15" t="s">
        <v>16</v>
      </c>
      <c r="B16" s="15"/>
      <c r="C16" s="15"/>
      <c r="D16" s="15"/>
      <c r="E16" s="15"/>
      <c r="F16" s="15"/>
      <c r="G16" s="15"/>
      <c r="H16" s="15"/>
    </row>
    <row r="17" spans="1:8" ht="137.25" customHeight="1" x14ac:dyDescent="0.25">
      <c r="A17" s="16" t="s">
        <v>14</v>
      </c>
      <c r="B17" s="16"/>
      <c r="C17" s="16"/>
      <c r="D17" s="16"/>
      <c r="E17" s="16"/>
      <c r="F17" s="16"/>
      <c r="G17" s="16"/>
      <c r="H17" s="16"/>
    </row>
    <row r="18" spans="1:8" ht="102.75" customHeight="1" x14ac:dyDescent="0.25">
      <c r="A18" s="15" t="s">
        <v>17</v>
      </c>
      <c r="B18" s="15"/>
      <c r="C18" s="15"/>
      <c r="D18" s="15"/>
      <c r="E18" s="15"/>
      <c r="F18" s="15"/>
      <c r="G18" s="15"/>
      <c r="H18" s="15"/>
    </row>
    <row r="19" spans="1:8" ht="125.25" customHeight="1" x14ac:dyDescent="0.25">
      <c r="A19" s="15" t="s">
        <v>18</v>
      </c>
      <c r="B19" s="15"/>
      <c r="C19" s="15"/>
      <c r="D19" s="15"/>
      <c r="E19" s="15"/>
      <c r="F19" s="15"/>
      <c r="G19" s="15"/>
      <c r="H19" s="15"/>
    </row>
    <row r="20" spans="1:8" ht="63.75" customHeight="1" x14ac:dyDescent="0.25">
      <c r="A20" s="13" t="s">
        <v>13</v>
      </c>
      <c r="B20" s="13"/>
      <c r="C20" s="13"/>
      <c r="D20" s="13"/>
      <c r="E20" s="13"/>
      <c r="F20" s="13"/>
      <c r="G20" s="13"/>
      <c r="H20" s="13"/>
    </row>
    <row r="21" spans="1:8" x14ac:dyDescent="0.25">
      <c r="A21" s="11"/>
    </row>
    <row r="22" spans="1:8" x14ac:dyDescent="0.25">
      <c r="A22" s="11"/>
    </row>
  </sheetData>
  <mergeCells count="7">
    <mergeCell ref="A20:H20"/>
    <mergeCell ref="A1:H1"/>
    <mergeCell ref="A15:H15"/>
    <mergeCell ref="A16:H16"/>
    <mergeCell ref="A17:H17"/>
    <mergeCell ref="A18:H18"/>
    <mergeCell ref="A19:H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3.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80A26C-F995-41E8-A4EB-F4482B234E6E}">
  <ds:schemaRefs>
    <ds:schemaRef ds:uri="http://schemas.microsoft.com/sharepoint/v3/contenttype/forms"/>
  </ds:schemaRefs>
</ds:datastoreItem>
</file>

<file path=customXml/itemProps2.xml><?xml version="1.0" encoding="utf-8"?>
<ds:datastoreItem xmlns:ds="http://schemas.openxmlformats.org/officeDocument/2006/customXml" ds:itemID="{AF52A713-7A48-4830-B027-82DC8898C9CB}">
  <ds:schemaRefs>
    <ds:schemaRef ds:uri="http://purl.org/dc/terms/"/>
    <ds:schemaRef ds:uri="http://schemas.microsoft.com/sharepoint/v3"/>
    <ds:schemaRef ds:uri="http://www.w3.org/XML/1998/namespace"/>
    <ds:schemaRef ds:uri="cc811197-5a73-4d86-a206-c117da05ddaa"/>
    <ds:schemaRef ds:uri="http://purl.org/dc/elements/1.1/"/>
    <ds:schemaRef ds:uri="6e990388-25d0-4212-86c6-d82dabd65f94"/>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308dc21f-8940-46b7-9ee9-f86b439897b1"/>
  </ds:schemaRefs>
</ds:datastoreItem>
</file>

<file path=customXml/itemProps3.xml><?xml version="1.0" encoding="utf-8"?>
<ds:datastoreItem xmlns:ds="http://schemas.openxmlformats.org/officeDocument/2006/customXml" ds:itemID="{BA5FAEF0-35F9-4A4A-B773-B7C7980F2007}">
  <ds:schemaRefs>
    <ds:schemaRef ds:uri="http://schemas.microsoft.com/office/2006/metadata/customXsn"/>
  </ds:schemaRefs>
</ds:datastoreItem>
</file>

<file path=customXml/itemProps4.xml><?xml version="1.0" encoding="utf-8"?>
<ds:datastoreItem xmlns:ds="http://schemas.openxmlformats.org/officeDocument/2006/customXml" ds:itemID="{E74118B4-F1CA-405C-9BE7-D23201DC06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8dc21f-8940-46b7-9ee9-f86b439897b1"/>
    <ds:schemaRef ds:uri="cc811197-5a73-4d86-a206-c117da05ddaa"/>
    <ds:schemaRef ds:uri="6e990388-25d0-4212-86c6-d82dabd65f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Program</dc:title>
  <dc:subject/>
  <dc:creator>Brandt, Sarah</dc:creator>
  <cp:keywords/>
  <dc:description/>
  <cp:lastModifiedBy>Peterson Horner, Elka</cp:lastModifiedBy>
  <cp:revision/>
  <dcterms:created xsi:type="dcterms:W3CDTF">2025-02-08T20:47:46Z</dcterms:created>
  <dcterms:modified xsi:type="dcterms:W3CDTF">2025-02-10T20:43:14Z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0x010100D03C1FEDB24A304B88B22491CFC0976900C56290958081FF4C89D177D5054A45C6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