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firstSheet="1" activeTab="1"/>
  </bookViews>
  <sheets>
    <sheet name="Sample GRHI" sheetId="1" state="hidden" r:id="rId1"/>
    <sheet name="GRHI 3.10.03" sheetId="2" r:id="rId2"/>
    <sheet name="Sheet1" sheetId="3" state="hidden" r:id="rId3"/>
  </sheets>
  <definedNames>
    <definedName name="_xlnm.Print_Area" localSheetId="1">'GRHI 3.10.03'!$A$1:$P$33</definedName>
    <definedName name="_xlnm.Print_Area" localSheetId="0">'Sample GRHI'!$A$1:$P$33</definedName>
  </definedNames>
  <calcPr fullCalcOnLoad="1"/>
</workbook>
</file>

<file path=xl/sharedStrings.xml><?xml version="1.0" encoding="utf-8"?>
<sst xmlns="http://schemas.openxmlformats.org/spreadsheetml/2006/main" count="113" uniqueCount="46">
  <si>
    <t>Amount</t>
  </si>
  <si>
    <t>FTE</t>
  </si>
  <si>
    <t>TLT</t>
  </si>
  <si>
    <t>Captain</t>
  </si>
  <si>
    <t>Sergeant</t>
  </si>
  <si>
    <t>Detective</t>
  </si>
  <si>
    <t>LAN Administrator</t>
  </si>
  <si>
    <t>Admin Specialist IV</t>
  </si>
  <si>
    <t>Admin Specialist II</t>
  </si>
  <si>
    <t>Evidence Specialist</t>
  </si>
  <si>
    <t>PPM II, Database Manager</t>
  </si>
  <si>
    <t>Detective Pay</t>
  </si>
  <si>
    <t>Operational Supplies</t>
  </si>
  <si>
    <t>Gasoline</t>
  </si>
  <si>
    <t>DNA Services (Grant)</t>
  </si>
  <si>
    <t>Lease Space</t>
  </si>
  <si>
    <t>Maint. - Bldg.</t>
  </si>
  <si>
    <t>Copier/Fax Rental</t>
  </si>
  <si>
    <t>Lease Vehicles</t>
  </si>
  <si>
    <t>Absorded</t>
  </si>
  <si>
    <t>fte</t>
  </si>
  <si>
    <t>tlt</t>
  </si>
  <si>
    <t>New Appropriation</t>
  </si>
  <si>
    <t>descrption of positions, costs will be listed here</t>
  </si>
  <si>
    <t>Description</t>
  </si>
  <si>
    <t>Total</t>
  </si>
  <si>
    <t>2003 Supplemental Appropriation Needed</t>
  </si>
  <si>
    <t>Budget</t>
  </si>
  <si>
    <t>Benefits</t>
  </si>
  <si>
    <t>Travel</t>
  </si>
  <si>
    <t>Budget Reserve</t>
  </si>
  <si>
    <t>Expenditure Contra</t>
  </si>
  <si>
    <t>Overtime</t>
  </si>
  <si>
    <r>
      <t>2003 Tech. Adj's</t>
    </r>
    <r>
      <rPr>
        <b/>
        <vertAlign val="superscript"/>
        <sz val="12"/>
        <rFont val="Times New Roman"/>
        <family val="1"/>
      </rPr>
      <t>2</t>
    </r>
  </si>
  <si>
    <r>
      <t>2003 Preliminary Proposed</t>
    </r>
    <r>
      <rPr>
        <b/>
        <vertAlign val="superscript"/>
        <sz val="12"/>
        <rFont val="Times New Roman"/>
        <family val="1"/>
      </rPr>
      <t>1</t>
    </r>
  </si>
  <si>
    <t>Actual Expenditure</t>
  </si>
  <si>
    <t>Anticipated Revenue</t>
  </si>
  <si>
    <t>2003 Final Adopted</t>
  </si>
  <si>
    <r>
      <t>2004 Appropriation</t>
    </r>
    <r>
      <rPr>
        <b/>
        <vertAlign val="superscript"/>
        <sz val="12"/>
        <rFont val="Times New Roman"/>
        <family val="1"/>
      </rPr>
      <t>3</t>
    </r>
  </si>
  <si>
    <t>COLA</t>
  </si>
  <si>
    <t>Notes:</t>
  </si>
  <si>
    <r>
      <t>1</t>
    </r>
    <r>
      <rPr>
        <sz val="11"/>
        <rFont val="Times New Roman"/>
        <family val="0"/>
      </rPr>
      <t xml:space="preserve"> 2003 Appropriation includes annualization of 2002 Supplemental costs at PSQ, plus $87,742 Contra for salary annualization.</t>
    </r>
  </si>
  <si>
    <r>
      <t>2</t>
    </r>
    <r>
      <rPr>
        <sz val="11"/>
        <rFont val="Times New Roman"/>
        <family val="0"/>
      </rPr>
      <t xml:space="preserve"> Technical Adjustments reflect increases for additional absorbed costs, true salaries of staff assigned to investigation, and new appropriation for COLA/Budget Reserves less ($777,938) contra.</t>
    </r>
  </si>
  <si>
    <r>
      <t>3</t>
    </r>
    <r>
      <rPr>
        <sz val="11"/>
        <rFont val="Times New Roman"/>
        <family val="0"/>
      </rPr>
      <t xml:space="preserve"> 2004 Appropriation reflects best estimate of next year's requirements and includes 1 absorbed FTE position ($62,340).</t>
    </r>
  </si>
  <si>
    <r>
      <t xml:space="preserve">4 </t>
    </r>
    <r>
      <rPr>
        <sz val="11"/>
        <rFont val="Times New Roman"/>
        <family val="1"/>
      </rPr>
      <t xml:space="preserve">The City of </t>
    </r>
    <r>
      <rPr>
        <sz val="11"/>
        <rFont val="Times New Roman"/>
        <family val="0"/>
      </rPr>
      <t>Seattle and the Port of Seattle are each loaning a detective to the Sheriff's Office to assist in the GRHI.</t>
    </r>
  </si>
  <si>
    <r>
      <t>2004 Budget Estimate</t>
    </r>
    <r>
      <rPr>
        <b/>
        <vertAlign val="superscript"/>
        <sz val="1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</si>
</sst>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1" fillId="0" borderId="1" xfId="19" applyBorder="1">
      <alignment/>
      <protection/>
    </xf>
    <xf numFmtId="42" fontId="1" fillId="0" borderId="1" xfId="19" applyNumberFormat="1" applyFill="1" applyBorder="1">
      <alignment/>
      <protection/>
    </xf>
    <xf numFmtId="42" fontId="1" fillId="0" borderId="0" xfId="19" applyNumberFormat="1" applyFill="1" applyBorder="1">
      <alignment/>
      <protection/>
    </xf>
    <xf numFmtId="0" fontId="1" fillId="0" borderId="2" xfId="19" applyBorder="1">
      <alignment/>
      <protection/>
    </xf>
    <xf numFmtId="41" fontId="1" fillId="0" borderId="2" xfId="19" applyNumberFormat="1" applyFill="1" applyBorder="1">
      <alignment/>
      <protection/>
    </xf>
    <xf numFmtId="41" fontId="1" fillId="0" borderId="3" xfId="19" applyNumberFormat="1" applyFill="1" applyBorder="1">
      <alignment/>
      <protection/>
    </xf>
    <xf numFmtId="43" fontId="1" fillId="0" borderId="4" xfId="19" applyNumberFormat="1" applyFill="1" applyBorder="1">
      <alignment/>
      <protection/>
    </xf>
    <xf numFmtId="43" fontId="1" fillId="0" borderId="0" xfId="19" applyNumberFormat="1">
      <alignment/>
      <protection/>
    </xf>
    <xf numFmtId="41" fontId="1" fillId="0" borderId="1" xfId="19" applyNumberFormat="1" applyFill="1" applyBorder="1">
      <alignment/>
      <protection/>
    </xf>
    <xf numFmtId="41" fontId="1" fillId="0" borderId="0" xfId="19" applyNumberFormat="1" applyFill="1" applyBorder="1">
      <alignment/>
      <protection/>
    </xf>
    <xf numFmtId="43" fontId="1" fillId="0" borderId="5" xfId="19" applyNumberFormat="1" applyFill="1" applyBorder="1">
      <alignment/>
      <protection/>
    </xf>
    <xf numFmtId="42" fontId="2" fillId="0" borderId="6" xfId="19" applyNumberFormat="1" applyFont="1" applyFill="1" applyBorder="1">
      <alignment/>
      <protection/>
    </xf>
    <xf numFmtId="42" fontId="2" fillId="0" borderId="7" xfId="19" applyNumberFormat="1" applyFont="1" applyFill="1" applyBorder="1">
      <alignment/>
      <protection/>
    </xf>
    <xf numFmtId="43" fontId="2" fillId="0" borderId="8" xfId="19" applyNumberFormat="1" applyFont="1" applyFill="1" applyBorder="1">
      <alignment/>
      <protection/>
    </xf>
    <xf numFmtId="41" fontId="1" fillId="0" borderId="0" xfId="19" applyNumberForma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43" fontId="1" fillId="0" borderId="0" xfId="19" applyNumberFormat="1" applyBorder="1">
      <alignment/>
      <protection/>
    </xf>
    <xf numFmtId="42" fontId="1" fillId="0" borderId="9" xfId="19" applyNumberFormat="1" applyFill="1" applyBorder="1">
      <alignment/>
      <protection/>
    </xf>
    <xf numFmtId="41" fontId="1" fillId="0" borderId="10" xfId="19" applyNumberFormat="1" applyFill="1" applyBorder="1">
      <alignment/>
      <protection/>
    </xf>
    <xf numFmtId="41" fontId="1" fillId="0" borderId="9" xfId="19" applyNumberFormat="1" applyFill="1" applyBorder="1">
      <alignment/>
      <protection/>
    </xf>
    <xf numFmtId="0" fontId="2" fillId="0" borderId="6" xfId="19" applyFont="1" applyBorder="1" applyAlignment="1">
      <alignment horizontal="center"/>
      <protection/>
    </xf>
    <xf numFmtId="41" fontId="1" fillId="0" borderId="11" xfId="19" applyNumberFormat="1" applyBorder="1">
      <alignment/>
      <protection/>
    </xf>
    <xf numFmtId="43" fontId="1" fillId="0" borderId="11" xfId="19" applyNumberFormat="1" applyBorder="1">
      <alignment/>
      <protection/>
    </xf>
    <xf numFmtId="0" fontId="2" fillId="0" borderId="12" xfId="19" applyFont="1" applyBorder="1" applyAlignment="1">
      <alignment horizontal="left"/>
      <protection/>
    </xf>
    <xf numFmtId="43" fontId="1" fillId="0" borderId="5" xfId="19" applyNumberFormat="1" applyFont="1" applyFill="1" applyBorder="1">
      <alignment/>
      <protection/>
    </xf>
    <xf numFmtId="43" fontId="1" fillId="0" borderId="13" xfId="19" applyNumberFormat="1" applyFill="1" applyBorder="1">
      <alignment/>
      <protection/>
    </xf>
    <xf numFmtId="43" fontId="1" fillId="0" borderId="14" xfId="19" applyNumberFormat="1" applyFill="1" applyBorder="1">
      <alignment/>
      <protection/>
    </xf>
    <xf numFmtId="0" fontId="2" fillId="0" borderId="1" xfId="19" applyFont="1" applyBorder="1">
      <alignment/>
      <protection/>
    </xf>
    <xf numFmtId="43" fontId="1" fillId="0" borderId="15" xfId="19" applyNumberFormat="1" applyFill="1" applyBorder="1">
      <alignment/>
      <protection/>
    </xf>
    <xf numFmtId="0" fontId="1" fillId="0" borderId="0" xfId="19" applyBorder="1">
      <alignment/>
      <protection/>
    </xf>
    <xf numFmtId="41" fontId="1" fillId="0" borderId="14" xfId="19" applyNumberFormat="1" applyFill="1" applyBorder="1">
      <alignment/>
      <protection/>
    </xf>
    <xf numFmtId="41" fontId="1" fillId="0" borderId="16" xfId="19" applyNumberFormat="1" applyFill="1" applyBorder="1">
      <alignment/>
      <protection/>
    </xf>
    <xf numFmtId="43" fontId="2" fillId="2" borderId="17" xfId="19" applyNumberFormat="1" applyFont="1" applyFill="1" applyBorder="1" applyAlignment="1">
      <alignment horizontal="center"/>
      <protection/>
    </xf>
    <xf numFmtId="43" fontId="2" fillId="2" borderId="18" xfId="19" applyNumberFormat="1" applyFont="1" applyFill="1" applyBorder="1" applyAlignment="1">
      <alignment horizontal="center"/>
      <protection/>
    </xf>
    <xf numFmtId="43" fontId="2" fillId="2" borderId="19" xfId="19" applyNumberFormat="1" applyFont="1" applyFill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1" fillId="0" borderId="2" xfId="19" applyFont="1" applyBorder="1">
      <alignment/>
      <protection/>
    </xf>
    <xf numFmtId="165" fontId="2" fillId="0" borderId="20" xfId="19" applyNumberFormat="1" applyFont="1" applyBorder="1">
      <alignment/>
      <protection/>
    </xf>
    <xf numFmtId="41" fontId="1" fillId="0" borderId="21" xfId="19" applyNumberFormat="1" applyFill="1" applyBorder="1">
      <alignment/>
      <protection/>
    </xf>
    <xf numFmtId="41" fontId="1" fillId="0" borderId="22" xfId="19" applyNumberFormat="1" applyFill="1" applyBorder="1">
      <alignment/>
      <protection/>
    </xf>
    <xf numFmtId="41" fontId="1" fillId="0" borderId="23" xfId="19" applyNumberFormat="1" applyFill="1" applyBorder="1">
      <alignment/>
      <protection/>
    </xf>
    <xf numFmtId="41" fontId="2" fillId="0" borderId="24" xfId="19" applyNumberFormat="1" applyFont="1" applyFill="1" applyBorder="1">
      <alignment/>
      <protection/>
    </xf>
    <xf numFmtId="41" fontId="1" fillId="0" borderId="25" xfId="19" applyNumberFormat="1" applyFill="1" applyBorder="1">
      <alignment/>
      <protection/>
    </xf>
    <xf numFmtId="41" fontId="2" fillId="0" borderId="26" xfId="19" applyNumberFormat="1" applyFont="1" applyFill="1" applyBorder="1">
      <alignment/>
      <protection/>
    </xf>
    <xf numFmtId="43" fontId="2" fillId="2" borderId="17" xfId="19" applyNumberFormat="1" applyFont="1" applyFill="1" applyBorder="1" applyAlignment="1">
      <alignment horizontal="center" wrapText="1"/>
      <protection/>
    </xf>
    <xf numFmtId="41" fontId="2" fillId="2" borderId="27" xfId="19" applyNumberFormat="1" applyFont="1" applyFill="1" applyBorder="1" applyAlignment="1">
      <alignment horizontal="center"/>
      <protection/>
    </xf>
    <xf numFmtId="43" fontId="1" fillId="0" borderId="28" xfId="19" applyNumberFormat="1" applyFill="1" applyBorder="1">
      <alignment/>
      <protection/>
    </xf>
    <xf numFmtId="43" fontId="1" fillId="0" borderId="29" xfId="19" applyNumberFormat="1" applyFill="1" applyBorder="1">
      <alignment/>
      <protection/>
    </xf>
    <xf numFmtId="165" fontId="1" fillId="0" borderId="29" xfId="19" applyNumberFormat="1" applyFill="1" applyBorder="1">
      <alignment/>
      <protection/>
    </xf>
    <xf numFmtId="42" fontId="2" fillId="0" borderId="30" xfId="19" applyNumberFormat="1" applyFont="1" applyFill="1" applyBorder="1">
      <alignment/>
      <protection/>
    </xf>
    <xf numFmtId="41" fontId="2" fillId="2" borderId="19" xfId="19" applyNumberFormat="1" applyFont="1" applyFill="1" applyBorder="1" applyAlignment="1">
      <alignment horizontal="center" wrapText="1"/>
      <protection/>
    </xf>
    <xf numFmtId="43" fontId="1" fillId="0" borderId="31" xfId="19" applyNumberFormat="1" applyFill="1" applyBorder="1">
      <alignment/>
      <protection/>
    </xf>
    <xf numFmtId="43" fontId="1" fillId="0" borderId="32" xfId="19" applyNumberFormat="1" applyFill="1" applyBorder="1">
      <alignment/>
      <protection/>
    </xf>
    <xf numFmtId="43" fontId="1" fillId="0" borderId="33" xfId="19" applyNumberFormat="1" applyFill="1" applyBorder="1">
      <alignment/>
      <protection/>
    </xf>
    <xf numFmtId="43" fontId="2" fillId="0" borderId="30" xfId="19" applyNumberFormat="1" applyFont="1" applyFill="1" applyBorder="1">
      <alignment/>
      <protection/>
    </xf>
    <xf numFmtId="43" fontId="2" fillId="0" borderId="26" xfId="19" applyNumberFormat="1" applyFont="1" applyFill="1" applyBorder="1">
      <alignment/>
      <protection/>
    </xf>
    <xf numFmtId="43" fontId="2" fillId="2" borderId="34" xfId="19" applyNumberFormat="1" applyFont="1" applyFill="1" applyBorder="1" applyAlignment="1">
      <alignment horizontal="center"/>
      <protection/>
    </xf>
    <xf numFmtId="43" fontId="2" fillId="2" borderId="35" xfId="19" applyNumberFormat="1" applyFont="1" applyFill="1" applyBorder="1" applyAlignment="1">
      <alignment horizontal="center"/>
      <protection/>
    </xf>
    <xf numFmtId="43" fontId="1" fillId="0" borderId="36" xfId="19" applyNumberFormat="1" applyFill="1" applyBorder="1">
      <alignment/>
      <protection/>
    </xf>
    <xf numFmtId="43" fontId="1" fillId="0" borderId="37" xfId="19" applyNumberFormat="1" applyFill="1" applyBorder="1">
      <alignment/>
      <protection/>
    </xf>
    <xf numFmtId="41" fontId="2" fillId="0" borderId="38" xfId="19" applyNumberFormat="1" applyFont="1" applyFill="1" applyBorder="1">
      <alignment/>
      <protection/>
    </xf>
    <xf numFmtId="43" fontId="2" fillId="0" borderId="39" xfId="19" applyNumberFormat="1" applyFont="1" applyFill="1" applyBorder="1">
      <alignment/>
      <protection/>
    </xf>
    <xf numFmtId="0" fontId="2" fillId="2" borderId="40" xfId="19" applyFont="1" applyFill="1" applyBorder="1" applyAlignment="1">
      <alignment horizontal="center"/>
      <protection/>
    </xf>
    <xf numFmtId="0" fontId="1" fillId="0" borderId="0" xfId="19" applyFont="1">
      <alignment/>
      <protection/>
    </xf>
    <xf numFmtId="0" fontId="5" fillId="0" borderId="0" xfId="19" applyFont="1">
      <alignment/>
      <protection/>
    </xf>
    <xf numFmtId="43" fontId="1" fillId="0" borderId="0" xfId="19" applyNumberFormat="1" applyFill="1" applyBorder="1">
      <alignment/>
      <protection/>
    </xf>
    <xf numFmtId="43" fontId="1" fillId="0" borderId="3" xfId="19" applyNumberFormat="1" applyFill="1" applyBorder="1">
      <alignment/>
      <protection/>
    </xf>
    <xf numFmtId="165" fontId="1" fillId="0" borderId="3" xfId="19" applyNumberFormat="1" applyFill="1" applyBorder="1">
      <alignment/>
      <protection/>
    </xf>
    <xf numFmtId="43" fontId="2" fillId="2" borderId="41" xfId="19" applyNumberFormat="1" applyFont="1" applyFill="1" applyBorder="1" applyAlignment="1">
      <alignment horizontal="center" wrapText="1"/>
      <protection/>
    </xf>
    <xf numFmtId="0" fontId="2" fillId="2" borderId="42" xfId="19" applyFont="1" applyFill="1" applyBorder="1">
      <alignment/>
      <protection/>
    </xf>
    <xf numFmtId="165" fontId="1" fillId="0" borderId="3" xfId="19" applyNumberFormat="1" applyFont="1" applyFill="1" applyBorder="1">
      <alignment/>
      <protection/>
    </xf>
    <xf numFmtId="165" fontId="5" fillId="0" borderId="29" xfId="19" applyNumberFormat="1" applyFont="1" applyFill="1" applyBorder="1">
      <alignment/>
      <protection/>
    </xf>
    <xf numFmtId="0" fontId="5" fillId="0" borderId="0" xfId="19" applyFont="1" applyFill="1">
      <alignment/>
      <protection/>
    </xf>
    <xf numFmtId="41" fontId="1" fillId="0" borderId="0" xfId="19" applyNumberFormat="1" applyFill="1">
      <alignment/>
      <protection/>
    </xf>
    <xf numFmtId="43" fontId="1" fillId="0" borderId="0" xfId="19" applyNumberFormat="1" applyFill="1">
      <alignment/>
      <protection/>
    </xf>
    <xf numFmtId="0" fontId="1" fillId="0" borderId="0" xfId="19" applyFill="1">
      <alignment/>
      <protection/>
    </xf>
    <xf numFmtId="0" fontId="3" fillId="2" borderId="43" xfId="19" applyFont="1" applyFill="1" applyBorder="1" applyAlignment="1">
      <alignment horizontal="center"/>
      <protection/>
    </xf>
    <xf numFmtId="0" fontId="3" fillId="2" borderId="44" xfId="19" applyFont="1" applyFill="1" applyBorder="1" applyAlignment="1">
      <alignment horizontal="center"/>
      <protection/>
    </xf>
    <xf numFmtId="0" fontId="3" fillId="2" borderId="45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HI_2002Budget_Rev0325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workbookViewId="0" topLeftCell="D1">
      <selection activeCell="E10" sqref="E10"/>
    </sheetView>
  </sheetViews>
  <sheetFormatPr defaultColWidth="9.140625" defaultRowHeight="12.75"/>
  <cols>
    <col min="1" max="1" width="24.421875" style="1" customWidth="1"/>
    <col min="2" max="2" width="14.140625" style="17" customWidth="1"/>
    <col min="3" max="3" width="8.00390625" style="10" customWidth="1"/>
    <col min="4" max="4" width="8.140625" style="20" customWidth="1"/>
    <col min="5" max="5" width="11.7109375" style="20" customWidth="1"/>
    <col min="6" max="6" width="7.7109375" style="20" customWidth="1"/>
    <col min="7" max="7" width="14.28125" style="20" customWidth="1"/>
    <col min="8" max="8" width="7.28125" style="20" customWidth="1"/>
    <col min="9" max="9" width="6.421875" style="20" customWidth="1"/>
    <col min="10" max="10" width="14.140625" style="20" bestFit="1" customWidth="1"/>
    <col min="11" max="11" width="15.28125" style="20" customWidth="1"/>
    <col min="12" max="12" width="2.57421875" style="20" bestFit="1" customWidth="1"/>
    <col min="13" max="13" width="12.7109375" style="1" bestFit="1" customWidth="1"/>
    <col min="14" max="14" width="7.8515625" style="1" customWidth="1"/>
    <col min="15" max="15" width="6.7109375" style="1" bestFit="1" customWidth="1"/>
    <col min="16" max="16" width="15.00390625" style="17" customWidth="1"/>
    <col min="17" max="16384" width="9.140625" style="1" customWidth="1"/>
  </cols>
  <sheetData>
    <row r="1" spans="1:17" s="2" customFormat="1" ht="17.25" customHeight="1">
      <c r="A1" s="73"/>
      <c r="B1" s="80" t="s">
        <v>34</v>
      </c>
      <c r="C1" s="80"/>
      <c r="D1" s="81"/>
      <c r="E1" s="82" t="s">
        <v>33</v>
      </c>
      <c r="F1" s="81"/>
      <c r="G1" s="82" t="s">
        <v>37</v>
      </c>
      <c r="H1" s="80"/>
      <c r="I1" s="80"/>
      <c r="J1" s="80"/>
      <c r="K1" s="80"/>
      <c r="L1" s="81"/>
      <c r="M1" s="80" t="s">
        <v>38</v>
      </c>
      <c r="N1" s="80"/>
      <c r="O1" s="80"/>
      <c r="P1" s="81"/>
      <c r="Q1" s="39"/>
    </row>
    <row r="2" spans="1:17" ht="30" thickBot="1">
      <c r="A2" s="66" t="s">
        <v>24</v>
      </c>
      <c r="B2" s="49" t="s">
        <v>27</v>
      </c>
      <c r="C2" s="36" t="s">
        <v>1</v>
      </c>
      <c r="D2" s="38" t="s">
        <v>2</v>
      </c>
      <c r="E2" s="60" t="s">
        <v>27</v>
      </c>
      <c r="F2" s="61" t="s">
        <v>1</v>
      </c>
      <c r="G2" s="49" t="s">
        <v>27</v>
      </c>
      <c r="H2" s="37" t="s">
        <v>1</v>
      </c>
      <c r="I2" s="36" t="s">
        <v>2</v>
      </c>
      <c r="J2" s="48" t="s">
        <v>35</v>
      </c>
      <c r="K2" s="48" t="s">
        <v>36</v>
      </c>
      <c r="L2" s="72"/>
      <c r="M2" s="49" t="s">
        <v>27</v>
      </c>
      <c r="N2" s="36" t="s">
        <v>1</v>
      </c>
      <c r="O2" s="36" t="s">
        <v>2</v>
      </c>
      <c r="P2" s="54" t="s">
        <v>36</v>
      </c>
      <c r="Q2" s="33"/>
    </row>
    <row r="3" spans="1:17" ht="15">
      <c r="A3" s="3" t="s">
        <v>3</v>
      </c>
      <c r="B3" s="4">
        <v>82883</v>
      </c>
      <c r="C3" s="13">
        <v>1</v>
      </c>
      <c r="D3" s="55"/>
      <c r="E3" s="21">
        <v>2544</v>
      </c>
      <c r="F3" s="62"/>
      <c r="G3" s="5">
        <v>85427</v>
      </c>
      <c r="H3" s="28">
        <v>1</v>
      </c>
      <c r="I3" s="29"/>
      <c r="J3" s="46"/>
      <c r="K3" s="69"/>
      <c r="L3" s="50"/>
      <c r="M3" s="5">
        <v>87136</v>
      </c>
      <c r="N3" s="13">
        <v>1</v>
      </c>
      <c r="O3" s="13"/>
      <c r="P3" s="42"/>
      <c r="Q3" s="3"/>
    </row>
    <row r="4" spans="1:17" ht="15">
      <c r="A4" s="6" t="s">
        <v>4</v>
      </c>
      <c r="B4" s="7">
        <v>126110</v>
      </c>
      <c r="C4" s="9">
        <v>2</v>
      </c>
      <c r="D4" s="56"/>
      <c r="E4" s="22">
        <v>14015</v>
      </c>
      <c r="F4" s="56"/>
      <c r="G4" s="8">
        <v>140125</v>
      </c>
      <c r="H4" s="9">
        <v>2</v>
      </c>
      <c r="I4" s="30"/>
      <c r="J4" s="34"/>
      <c r="K4" s="70"/>
      <c r="L4" s="51"/>
      <c r="M4" s="8">
        <v>72164</v>
      </c>
      <c r="N4" s="9">
        <v>2</v>
      </c>
      <c r="O4" s="9"/>
      <c r="P4" s="43"/>
      <c r="Q4" s="3"/>
    </row>
    <row r="5" spans="1:17" ht="18">
      <c r="A5" s="6" t="s">
        <v>5</v>
      </c>
      <c r="B5" s="7">
        <v>324656</v>
      </c>
      <c r="C5" s="9">
        <v>8</v>
      </c>
      <c r="D5" s="56"/>
      <c r="E5" s="22">
        <v>260634</v>
      </c>
      <c r="F5" s="56">
        <v>2</v>
      </c>
      <c r="G5" s="8">
        <v>585290</v>
      </c>
      <c r="H5" s="9">
        <v>10</v>
      </c>
      <c r="I5" s="30"/>
      <c r="J5" s="34"/>
      <c r="K5" s="74">
        <v>598510</v>
      </c>
      <c r="L5" s="75">
        <v>4</v>
      </c>
      <c r="M5" s="8">
        <v>482279</v>
      </c>
      <c r="N5" s="9">
        <v>8</v>
      </c>
      <c r="O5" s="9"/>
      <c r="P5" s="43">
        <v>586773</v>
      </c>
      <c r="Q5" s="3"/>
    </row>
    <row r="6" spans="1:17" ht="15.75" customHeight="1">
      <c r="A6" s="6" t="s">
        <v>6</v>
      </c>
      <c r="B6" s="7">
        <v>41118</v>
      </c>
      <c r="C6" s="9"/>
      <c r="D6" s="56">
        <v>1</v>
      </c>
      <c r="E6" s="22">
        <v>822</v>
      </c>
      <c r="F6" s="56"/>
      <c r="G6" s="8">
        <v>41940</v>
      </c>
      <c r="H6" s="9"/>
      <c r="I6" s="30">
        <v>1</v>
      </c>
      <c r="J6" s="34"/>
      <c r="K6" s="70"/>
      <c r="L6" s="51"/>
      <c r="M6" s="8">
        <v>42779</v>
      </c>
      <c r="N6" s="9"/>
      <c r="O6" s="9">
        <v>1</v>
      </c>
      <c r="P6" s="43"/>
      <c r="Q6" s="3"/>
    </row>
    <row r="7" spans="1:17" ht="15.75" customHeight="1">
      <c r="A7" s="6" t="s">
        <v>7</v>
      </c>
      <c r="B7" s="7">
        <v>32135</v>
      </c>
      <c r="C7" s="9"/>
      <c r="D7" s="56">
        <v>1</v>
      </c>
      <c r="E7" s="22">
        <v>643</v>
      </c>
      <c r="F7" s="56"/>
      <c r="G7" s="8">
        <v>32778</v>
      </c>
      <c r="H7" s="9"/>
      <c r="I7" s="30">
        <v>1</v>
      </c>
      <c r="J7" s="34"/>
      <c r="K7" s="70"/>
      <c r="L7" s="51"/>
      <c r="M7" s="8">
        <v>33434</v>
      </c>
      <c r="N7" s="9"/>
      <c r="O7" s="9">
        <v>1</v>
      </c>
      <c r="P7" s="43"/>
      <c r="Q7" s="3"/>
    </row>
    <row r="8" spans="1:17" ht="15.75" customHeight="1">
      <c r="A8" s="6" t="s">
        <v>8</v>
      </c>
      <c r="B8" s="7">
        <v>30691</v>
      </c>
      <c r="C8" s="9"/>
      <c r="D8" s="56">
        <v>1</v>
      </c>
      <c r="E8" s="22">
        <v>614</v>
      </c>
      <c r="F8" s="56"/>
      <c r="G8" s="8">
        <v>31305</v>
      </c>
      <c r="H8" s="9"/>
      <c r="I8" s="30">
        <v>1</v>
      </c>
      <c r="J8" s="34"/>
      <c r="K8" s="70"/>
      <c r="L8" s="51"/>
      <c r="M8" s="8">
        <v>31931</v>
      </c>
      <c r="N8" s="9"/>
      <c r="O8" s="9">
        <v>1</v>
      </c>
      <c r="P8" s="43"/>
      <c r="Q8" s="3"/>
    </row>
    <row r="9" spans="1:17" ht="15.75" customHeight="1">
      <c r="A9" s="6" t="s">
        <v>9</v>
      </c>
      <c r="B9" s="7">
        <v>37992</v>
      </c>
      <c r="C9" s="9"/>
      <c r="D9" s="56">
        <v>1</v>
      </c>
      <c r="E9" s="22">
        <v>760</v>
      </c>
      <c r="F9" s="56"/>
      <c r="G9" s="8">
        <v>38752</v>
      </c>
      <c r="H9" s="9"/>
      <c r="I9" s="30">
        <v>1</v>
      </c>
      <c r="J9" s="34"/>
      <c r="K9" s="70"/>
      <c r="L9" s="51"/>
      <c r="M9" s="8">
        <v>39527</v>
      </c>
      <c r="N9" s="9"/>
      <c r="O9" s="9">
        <v>1</v>
      </c>
      <c r="P9" s="43"/>
      <c r="Q9" s="3"/>
    </row>
    <row r="10" spans="1:17" ht="15.75" customHeight="1">
      <c r="A10" s="6" t="s">
        <v>10</v>
      </c>
      <c r="B10" s="7">
        <v>44878</v>
      </c>
      <c r="C10" s="9"/>
      <c r="D10" s="56">
        <v>1</v>
      </c>
      <c r="E10" s="22">
        <v>62016</v>
      </c>
      <c r="F10" s="56">
        <v>1</v>
      </c>
      <c r="G10" s="8">
        <v>106894</v>
      </c>
      <c r="H10" s="9">
        <v>1</v>
      </c>
      <c r="I10" s="30">
        <v>1</v>
      </c>
      <c r="J10" s="34"/>
      <c r="K10" s="70"/>
      <c r="L10" s="51"/>
      <c r="M10" s="8">
        <v>62340</v>
      </c>
      <c r="N10" s="9"/>
      <c r="O10" s="9">
        <v>1</v>
      </c>
      <c r="P10" s="43"/>
      <c r="Q10" s="3"/>
    </row>
    <row r="11" spans="1:17" ht="15.75" customHeight="1">
      <c r="A11" s="40" t="s">
        <v>32</v>
      </c>
      <c r="B11" s="7">
        <v>46200</v>
      </c>
      <c r="C11" s="9"/>
      <c r="D11" s="56"/>
      <c r="E11" s="22">
        <v>5709</v>
      </c>
      <c r="F11" s="56"/>
      <c r="G11" s="8">
        <v>51909</v>
      </c>
      <c r="H11" s="9"/>
      <c r="I11" s="30"/>
      <c r="J11" s="34"/>
      <c r="K11" s="70"/>
      <c r="L11" s="51"/>
      <c r="M11" s="8">
        <v>53466</v>
      </c>
      <c r="N11" s="9"/>
      <c r="O11" s="9"/>
      <c r="P11" s="43"/>
      <c r="Q11" s="3"/>
    </row>
    <row r="12" spans="1:17" ht="15.75" customHeight="1">
      <c r="A12" s="6" t="s">
        <v>11</v>
      </c>
      <c r="B12" s="7">
        <v>37818</v>
      </c>
      <c r="C12" s="9"/>
      <c r="D12" s="56"/>
      <c r="E12" s="22"/>
      <c r="F12" s="56"/>
      <c r="G12" s="8">
        <v>37818</v>
      </c>
      <c r="H12" s="9"/>
      <c r="I12" s="30"/>
      <c r="J12" s="34"/>
      <c r="K12" s="70"/>
      <c r="L12" s="51"/>
      <c r="M12" s="8">
        <v>38953</v>
      </c>
      <c r="N12" s="9"/>
      <c r="O12" s="9"/>
      <c r="P12" s="43"/>
      <c r="Q12" s="3"/>
    </row>
    <row r="13" spans="1:17" ht="15.75" customHeight="1">
      <c r="A13" s="40" t="s">
        <v>28</v>
      </c>
      <c r="B13" s="7">
        <v>282965</v>
      </c>
      <c r="C13" s="9"/>
      <c r="D13" s="56"/>
      <c r="E13" s="22">
        <v>42681</v>
      </c>
      <c r="F13" s="56"/>
      <c r="G13" s="8">
        <v>325646</v>
      </c>
      <c r="H13" s="9"/>
      <c r="I13" s="30"/>
      <c r="J13" s="34"/>
      <c r="K13" s="70"/>
      <c r="L13" s="51"/>
      <c r="M13" s="8">
        <v>335415</v>
      </c>
      <c r="N13" s="9"/>
      <c r="O13" s="9"/>
      <c r="P13" s="43"/>
      <c r="Q13" s="3"/>
    </row>
    <row r="14" spans="1:17" ht="15.75" customHeight="1">
      <c r="A14" s="6" t="s">
        <v>12</v>
      </c>
      <c r="B14" s="7">
        <v>21000</v>
      </c>
      <c r="C14" s="9"/>
      <c r="D14" s="56"/>
      <c r="E14" s="22">
        <v>5000</v>
      </c>
      <c r="F14" s="56"/>
      <c r="G14" s="8">
        <v>26000</v>
      </c>
      <c r="H14" s="9"/>
      <c r="I14" s="30"/>
      <c r="J14" s="34"/>
      <c r="K14" s="70"/>
      <c r="L14" s="51"/>
      <c r="M14" s="8">
        <v>26000</v>
      </c>
      <c r="N14" s="9"/>
      <c r="O14" s="9"/>
      <c r="P14" s="43"/>
      <c r="Q14" s="3"/>
    </row>
    <row r="15" spans="1:17" ht="15.75" customHeight="1">
      <c r="A15" s="6" t="s">
        <v>13</v>
      </c>
      <c r="B15" s="7">
        <v>21000</v>
      </c>
      <c r="C15" s="9"/>
      <c r="D15" s="56"/>
      <c r="E15" s="22"/>
      <c r="F15" s="56"/>
      <c r="G15" s="8">
        <v>21000</v>
      </c>
      <c r="H15" s="9"/>
      <c r="I15" s="30"/>
      <c r="J15" s="34"/>
      <c r="K15" s="70"/>
      <c r="L15" s="51"/>
      <c r="M15" s="8">
        <v>21000</v>
      </c>
      <c r="N15" s="9"/>
      <c r="O15" s="9"/>
      <c r="P15" s="43"/>
      <c r="Q15" s="3"/>
    </row>
    <row r="16" spans="1:17" ht="15.75" customHeight="1">
      <c r="A16" s="6" t="s">
        <v>14</v>
      </c>
      <c r="B16" s="7">
        <v>50000</v>
      </c>
      <c r="C16" s="9"/>
      <c r="D16" s="56"/>
      <c r="E16" s="22"/>
      <c r="F16" s="56"/>
      <c r="G16" s="8">
        <v>50000</v>
      </c>
      <c r="H16" s="9"/>
      <c r="I16" s="30"/>
      <c r="J16" s="34"/>
      <c r="K16" s="71">
        <v>163004</v>
      </c>
      <c r="L16" s="52"/>
      <c r="M16" s="8">
        <v>50000</v>
      </c>
      <c r="N16" s="9"/>
      <c r="O16" s="9"/>
      <c r="P16" s="43">
        <v>500000</v>
      </c>
      <c r="Q16" s="3"/>
    </row>
    <row r="17" spans="1:17" ht="15.75" customHeight="1">
      <c r="A17" s="40" t="s">
        <v>29</v>
      </c>
      <c r="B17" s="7">
        <v>0</v>
      </c>
      <c r="C17" s="9"/>
      <c r="D17" s="56"/>
      <c r="E17" s="22">
        <v>5000</v>
      </c>
      <c r="F17" s="56"/>
      <c r="G17" s="8">
        <v>5000</v>
      </c>
      <c r="H17" s="9"/>
      <c r="I17" s="30"/>
      <c r="J17" s="34"/>
      <c r="K17" s="70"/>
      <c r="L17" s="51"/>
      <c r="M17" s="8">
        <v>5000</v>
      </c>
      <c r="N17" s="9"/>
      <c r="O17" s="9"/>
      <c r="P17" s="43"/>
      <c r="Q17" s="3"/>
    </row>
    <row r="18" spans="1:17" ht="15.75" customHeight="1">
      <c r="A18" s="6" t="s">
        <v>15</v>
      </c>
      <c r="B18" s="7">
        <v>130000</v>
      </c>
      <c r="C18" s="9"/>
      <c r="D18" s="56"/>
      <c r="E18" s="22"/>
      <c r="F18" s="56"/>
      <c r="G18" s="8">
        <v>130000</v>
      </c>
      <c r="H18" s="9"/>
      <c r="I18" s="30"/>
      <c r="J18" s="34"/>
      <c r="K18" s="70"/>
      <c r="L18" s="51"/>
      <c r="M18" s="8">
        <v>130000</v>
      </c>
      <c r="N18" s="9"/>
      <c r="O18" s="9"/>
      <c r="P18" s="43"/>
      <c r="Q18" s="3"/>
    </row>
    <row r="19" spans="1:17" ht="15.75" customHeight="1">
      <c r="A19" s="6" t="s">
        <v>16</v>
      </c>
      <c r="B19" s="7">
        <v>27000</v>
      </c>
      <c r="C19" s="9"/>
      <c r="D19" s="56"/>
      <c r="E19" s="22"/>
      <c r="F19" s="56"/>
      <c r="G19" s="8">
        <v>27000</v>
      </c>
      <c r="H19" s="9"/>
      <c r="I19" s="30"/>
      <c r="J19" s="34"/>
      <c r="K19" s="70"/>
      <c r="L19" s="51"/>
      <c r="M19" s="8">
        <v>30000</v>
      </c>
      <c r="N19" s="9"/>
      <c r="O19" s="9"/>
      <c r="P19" s="43"/>
      <c r="Q19" s="3"/>
    </row>
    <row r="20" spans="1:17" ht="15.75" customHeight="1">
      <c r="A20" s="6" t="s">
        <v>17</v>
      </c>
      <c r="B20" s="7">
        <v>14863</v>
      </c>
      <c r="C20" s="9"/>
      <c r="D20" s="56"/>
      <c r="E20" s="22"/>
      <c r="F20" s="56"/>
      <c r="G20" s="8">
        <v>14863</v>
      </c>
      <c r="H20" s="9"/>
      <c r="I20" s="30"/>
      <c r="J20" s="34"/>
      <c r="K20" s="70"/>
      <c r="L20" s="51"/>
      <c r="M20" s="8">
        <v>15000</v>
      </c>
      <c r="N20" s="9"/>
      <c r="O20" s="9"/>
      <c r="P20" s="43"/>
      <c r="Q20" s="3"/>
    </row>
    <row r="21" spans="1:17" ht="15.75" customHeight="1">
      <c r="A21" s="6" t="s">
        <v>18</v>
      </c>
      <c r="B21" s="7">
        <v>110250</v>
      </c>
      <c r="C21" s="9"/>
      <c r="D21" s="56"/>
      <c r="E21" s="22"/>
      <c r="F21" s="56"/>
      <c r="G21" s="8">
        <v>110250</v>
      </c>
      <c r="H21" s="9"/>
      <c r="I21" s="30"/>
      <c r="J21" s="34"/>
      <c r="K21" s="70"/>
      <c r="L21" s="51"/>
      <c r="M21" s="8">
        <v>105057</v>
      </c>
      <c r="N21" s="9"/>
      <c r="O21" s="9"/>
      <c r="P21" s="43"/>
      <c r="Q21" s="3"/>
    </row>
    <row r="22" spans="1:17" ht="15.75" customHeight="1">
      <c r="A22" s="40" t="s">
        <v>39</v>
      </c>
      <c r="B22" s="7">
        <v>8637</v>
      </c>
      <c r="C22" s="9"/>
      <c r="D22" s="56"/>
      <c r="E22" s="22">
        <v>-8637</v>
      </c>
      <c r="F22" s="56"/>
      <c r="G22" s="8">
        <v>0</v>
      </c>
      <c r="H22" s="9"/>
      <c r="I22" s="30"/>
      <c r="J22" s="34"/>
      <c r="K22" s="70"/>
      <c r="L22" s="51"/>
      <c r="M22" s="8"/>
      <c r="N22" s="9"/>
      <c r="O22" s="9"/>
      <c r="P22" s="43"/>
      <c r="Q22" s="3"/>
    </row>
    <row r="23" spans="1:17" ht="15.75" customHeight="1">
      <c r="A23" s="40" t="s">
        <v>30</v>
      </c>
      <c r="B23" s="7"/>
      <c r="C23" s="9"/>
      <c r="D23" s="56"/>
      <c r="E23" s="22">
        <v>15022</v>
      </c>
      <c r="F23" s="56"/>
      <c r="G23" s="8">
        <v>15022</v>
      </c>
      <c r="H23" s="9"/>
      <c r="I23" s="30"/>
      <c r="J23" s="34"/>
      <c r="K23" s="70"/>
      <c r="L23" s="51"/>
      <c r="M23" s="8"/>
      <c r="N23" s="9"/>
      <c r="O23" s="9"/>
      <c r="P23" s="43"/>
      <c r="Q23" s="3"/>
    </row>
    <row r="24" spans="1:17" ht="15.75" customHeight="1">
      <c r="A24" s="40" t="s">
        <v>31</v>
      </c>
      <c r="B24" s="7">
        <v>87742</v>
      </c>
      <c r="C24" s="9"/>
      <c r="D24" s="56"/>
      <c r="E24" s="22">
        <v>-777938</v>
      </c>
      <c r="F24" s="56"/>
      <c r="G24" s="8">
        <v>-690196</v>
      </c>
      <c r="H24" s="9"/>
      <c r="I24" s="30"/>
      <c r="J24" s="34"/>
      <c r="K24" s="70"/>
      <c r="L24" s="51"/>
      <c r="M24" s="8"/>
      <c r="N24" s="9"/>
      <c r="O24" s="9"/>
      <c r="P24" s="43"/>
      <c r="Q24" s="3"/>
    </row>
    <row r="25" spans="1:17" ht="15.75" customHeight="1">
      <c r="A25" s="6"/>
      <c r="B25" s="7"/>
      <c r="C25" s="9"/>
      <c r="D25" s="56"/>
      <c r="E25" s="22"/>
      <c r="F25" s="56"/>
      <c r="G25" s="8"/>
      <c r="H25" s="9"/>
      <c r="I25" s="30"/>
      <c r="J25" s="34"/>
      <c r="K25" s="70"/>
      <c r="L25" s="51"/>
      <c r="M25" s="8"/>
      <c r="N25" s="9"/>
      <c r="O25" s="9"/>
      <c r="P25" s="43"/>
      <c r="Q25" s="3"/>
    </row>
    <row r="26" spans="1:17" ht="15.75" customHeight="1">
      <c r="A26" s="3"/>
      <c r="B26" s="11"/>
      <c r="C26" s="13"/>
      <c r="D26" s="57"/>
      <c r="E26" s="23"/>
      <c r="F26" s="63"/>
      <c r="G26" s="12"/>
      <c r="H26" s="13"/>
      <c r="I26" s="32"/>
      <c r="J26" s="35"/>
      <c r="K26" s="69"/>
      <c r="L26" s="50"/>
      <c r="M26" s="12"/>
      <c r="N26" s="13"/>
      <c r="O26" s="13"/>
      <c r="P26" s="44"/>
      <c r="Q26" s="3"/>
    </row>
    <row r="27" spans="1:17" s="2" customFormat="1" ht="18.75" customHeight="1" thickBot="1">
      <c r="A27" s="24" t="s">
        <v>25</v>
      </c>
      <c r="B27" s="14">
        <f aca="true" t="shared" si="0" ref="B27:I27">SUM(B3:B26)</f>
        <v>1557938</v>
      </c>
      <c r="C27" s="59">
        <f t="shared" si="0"/>
        <v>11</v>
      </c>
      <c r="D27" s="58">
        <f t="shared" si="0"/>
        <v>5</v>
      </c>
      <c r="E27" s="64">
        <f t="shared" si="0"/>
        <v>-371115</v>
      </c>
      <c r="F27" s="65">
        <f t="shared" si="0"/>
        <v>3</v>
      </c>
      <c r="G27" s="15">
        <f t="shared" si="0"/>
        <v>1186823</v>
      </c>
      <c r="H27" s="16">
        <f t="shared" si="0"/>
        <v>14</v>
      </c>
      <c r="I27" s="16">
        <f t="shared" si="0"/>
        <v>5</v>
      </c>
      <c r="J27" s="47"/>
      <c r="K27" s="15">
        <f>SUM(K3:K26)</f>
        <v>761514</v>
      </c>
      <c r="L27" s="53"/>
      <c r="M27" s="15">
        <f>SUM(M3:M26)</f>
        <v>1661481</v>
      </c>
      <c r="N27" s="16">
        <f>SUM(N3:N26)</f>
        <v>11</v>
      </c>
      <c r="O27" s="16">
        <f>SUM(O3:O26)</f>
        <v>5</v>
      </c>
      <c r="P27" s="45">
        <f>SUM(P3:P26)</f>
        <v>1086773</v>
      </c>
      <c r="Q27" s="31"/>
    </row>
    <row r="28" spans="1:7" ht="17.25" customHeight="1" thickBot="1">
      <c r="A28" s="27" t="s">
        <v>26</v>
      </c>
      <c r="B28" s="25"/>
      <c r="C28" s="26"/>
      <c r="D28" s="26"/>
      <c r="E28" s="26"/>
      <c r="F28" s="26"/>
      <c r="G28" s="41">
        <v>777938</v>
      </c>
    </row>
    <row r="29" spans="1:7" ht="15">
      <c r="A29" s="67" t="s">
        <v>40</v>
      </c>
      <c r="G29" s="20">
        <f>G27+G28</f>
        <v>1964761</v>
      </c>
    </row>
    <row r="30" ht="18">
      <c r="A30" s="68" t="s">
        <v>41</v>
      </c>
    </row>
    <row r="31" ht="18">
      <c r="A31" s="68" t="s">
        <v>42</v>
      </c>
    </row>
    <row r="32" ht="18">
      <c r="A32" s="68" t="s">
        <v>43</v>
      </c>
    </row>
    <row r="33" spans="1:16" s="79" customFormat="1" ht="18">
      <c r="A33" s="76" t="s">
        <v>44</v>
      </c>
      <c r="B33" s="77"/>
      <c r="C33" s="78"/>
      <c r="D33" s="69"/>
      <c r="E33" s="69"/>
      <c r="F33" s="69"/>
      <c r="G33" s="69"/>
      <c r="H33" s="69"/>
      <c r="I33" s="69"/>
      <c r="J33" s="69"/>
      <c r="K33" s="69"/>
      <c r="L33" s="69"/>
      <c r="P33" s="77"/>
    </row>
  </sheetData>
  <mergeCells count="4">
    <mergeCell ref="M1:P1"/>
    <mergeCell ref="B1:D1"/>
    <mergeCell ref="E1:F1"/>
    <mergeCell ref="G1:L1"/>
  </mergeCells>
  <printOptions horizontalCentered="1"/>
  <pageMargins left="0.28" right="0.25" top="0.76" bottom="0.48" header="0.29" footer="0.25"/>
  <pageSetup fitToHeight="1" fitToWidth="1" horizontalDpi="600" verticalDpi="600" orientation="landscape" paperSize="5" scale="97" r:id="rId1"/>
  <headerFooter alignWithMargins="0">
    <oddHeader>&amp;C&amp;"Times New Roman,Bold"&amp;14Green River Homicides Investigation
2003 - 2004  Sheriff's Office Quarterly Report</oddHeader>
    <oddFooter>&amp;R&amp;7Budget\&amp;F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workbookViewId="0" topLeftCell="A1">
      <selection activeCell="O22" sqref="O21:O22"/>
    </sheetView>
  </sheetViews>
  <sheetFormatPr defaultColWidth="9.140625" defaultRowHeight="12.75"/>
  <cols>
    <col min="1" max="1" width="24.421875" style="1" customWidth="1"/>
    <col min="2" max="2" width="14.140625" style="17" customWidth="1"/>
    <col min="3" max="3" width="8.00390625" style="10" customWidth="1"/>
    <col min="4" max="4" width="8.140625" style="20" customWidth="1"/>
    <col min="5" max="5" width="11.7109375" style="20" customWidth="1"/>
    <col min="6" max="6" width="7.7109375" style="20" customWidth="1"/>
    <col min="7" max="7" width="14.28125" style="20" customWidth="1"/>
    <col min="8" max="8" width="7.28125" style="20" customWidth="1"/>
    <col min="9" max="9" width="6.421875" style="20" customWidth="1"/>
    <col min="10" max="10" width="14.140625" style="20" bestFit="1" customWidth="1"/>
    <col min="11" max="11" width="15.28125" style="20" customWidth="1"/>
    <col min="12" max="12" width="2.57421875" style="20" bestFit="1" customWidth="1"/>
    <col min="13" max="13" width="12.7109375" style="1" bestFit="1" customWidth="1"/>
    <col min="14" max="14" width="7.8515625" style="1" customWidth="1"/>
    <col min="15" max="15" width="6.7109375" style="1" bestFit="1" customWidth="1"/>
    <col min="16" max="16" width="15.00390625" style="17" customWidth="1"/>
    <col min="17" max="16384" width="9.140625" style="1" customWidth="1"/>
  </cols>
  <sheetData>
    <row r="1" spans="1:17" s="2" customFormat="1" ht="17.25" customHeight="1">
      <c r="A1" s="73"/>
      <c r="B1" s="80" t="s">
        <v>34</v>
      </c>
      <c r="C1" s="80"/>
      <c r="D1" s="81"/>
      <c r="E1" s="82" t="s">
        <v>33</v>
      </c>
      <c r="F1" s="81"/>
      <c r="G1" s="82" t="s">
        <v>37</v>
      </c>
      <c r="H1" s="80"/>
      <c r="I1" s="80"/>
      <c r="J1" s="80"/>
      <c r="K1" s="80"/>
      <c r="L1" s="81"/>
      <c r="M1" s="80" t="s">
        <v>45</v>
      </c>
      <c r="N1" s="80"/>
      <c r="O1" s="80"/>
      <c r="P1" s="81"/>
      <c r="Q1" s="39"/>
    </row>
    <row r="2" spans="1:17" ht="30" thickBot="1">
      <c r="A2" s="66" t="s">
        <v>24</v>
      </c>
      <c r="B2" s="49" t="s">
        <v>27</v>
      </c>
      <c r="C2" s="36" t="s">
        <v>1</v>
      </c>
      <c r="D2" s="38" t="s">
        <v>2</v>
      </c>
      <c r="E2" s="60" t="s">
        <v>27</v>
      </c>
      <c r="F2" s="61" t="s">
        <v>1</v>
      </c>
      <c r="G2" s="49" t="s">
        <v>27</v>
      </c>
      <c r="H2" s="37" t="s">
        <v>1</v>
      </c>
      <c r="I2" s="36" t="s">
        <v>2</v>
      </c>
      <c r="J2" s="48" t="s">
        <v>35</v>
      </c>
      <c r="K2" s="48" t="s">
        <v>36</v>
      </c>
      <c r="L2" s="72"/>
      <c r="M2" s="49" t="s">
        <v>27</v>
      </c>
      <c r="N2" s="36" t="s">
        <v>1</v>
      </c>
      <c r="O2" s="36" t="s">
        <v>2</v>
      </c>
      <c r="P2" s="54" t="s">
        <v>36</v>
      </c>
      <c r="Q2" s="33"/>
    </row>
    <row r="3" spans="1:17" ht="15">
      <c r="A3" s="3" t="s">
        <v>3</v>
      </c>
      <c r="B3" s="4">
        <v>82883</v>
      </c>
      <c r="C3" s="13">
        <v>1</v>
      </c>
      <c r="D3" s="55"/>
      <c r="E3" s="21">
        <v>2544</v>
      </c>
      <c r="F3" s="62"/>
      <c r="G3" s="5">
        <v>85427</v>
      </c>
      <c r="H3" s="28">
        <v>1</v>
      </c>
      <c r="I3" s="29"/>
      <c r="J3" s="46"/>
      <c r="K3" s="69"/>
      <c r="L3" s="50"/>
      <c r="M3" s="5">
        <v>87136</v>
      </c>
      <c r="N3" s="13">
        <v>1</v>
      </c>
      <c r="O3" s="13"/>
      <c r="P3" s="42"/>
      <c r="Q3" s="3"/>
    </row>
    <row r="4" spans="1:17" ht="15">
      <c r="A4" s="6" t="s">
        <v>4</v>
      </c>
      <c r="B4" s="7">
        <v>126110</v>
      </c>
      <c r="C4" s="9">
        <v>2</v>
      </c>
      <c r="D4" s="56"/>
      <c r="E4" s="22">
        <v>14015</v>
      </c>
      <c r="F4" s="56"/>
      <c r="G4" s="8">
        <v>140125</v>
      </c>
      <c r="H4" s="9">
        <v>2</v>
      </c>
      <c r="I4" s="30"/>
      <c r="J4" s="34"/>
      <c r="K4" s="70"/>
      <c r="L4" s="51"/>
      <c r="M4" s="8">
        <v>72164</v>
      </c>
      <c r="N4" s="9">
        <v>2</v>
      </c>
      <c r="O4" s="9"/>
      <c r="P4" s="43"/>
      <c r="Q4" s="3"/>
    </row>
    <row r="5" spans="1:17" ht="18">
      <c r="A5" s="6" t="s">
        <v>5</v>
      </c>
      <c r="B5" s="7">
        <v>324656</v>
      </c>
      <c r="C5" s="9">
        <v>8</v>
      </c>
      <c r="D5" s="56"/>
      <c r="E5" s="22">
        <v>260634</v>
      </c>
      <c r="F5" s="56">
        <v>2</v>
      </c>
      <c r="G5" s="8">
        <v>585290</v>
      </c>
      <c r="H5" s="9">
        <v>10</v>
      </c>
      <c r="I5" s="30"/>
      <c r="J5" s="34"/>
      <c r="K5" s="74">
        <v>598510</v>
      </c>
      <c r="L5" s="75">
        <v>4</v>
      </c>
      <c r="M5" s="8">
        <v>482279</v>
      </c>
      <c r="N5" s="9">
        <v>8</v>
      </c>
      <c r="O5" s="9"/>
      <c r="P5" s="43">
        <v>586773</v>
      </c>
      <c r="Q5" s="3"/>
    </row>
    <row r="6" spans="1:17" ht="15.75" customHeight="1">
      <c r="A6" s="6" t="s">
        <v>6</v>
      </c>
      <c r="B6" s="7">
        <v>41118</v>
      </c>
      <c r="C6" s="9"/>
      <c r="D6" s="56">
        <v>1</v>
      </c>
      <c r="E6" s="22">
        <v>822</v>
      </c>
      <c r="F6" s="56"/>
      <c r="G6" s="8">
        <v>41940</v>
      </c>
      <c r="H6" s="9"/>
      <c r="I6" s="30">
        <v>1</v>
      </c>
      <c r="J6" s="34"/>
      <c r="K6" s="70"/>
      <c r="L6" s="51"/>
      <c r="M6" s="8">
        <v>42779</v>
      </c>
      <c r="N6" s="9"/>
      <c r="O6" s="9">
        <v>1</v>
      </c>
      <c r="P6" s="43"/>
      <c r="Q6" s="3"/>
    </row>
    <row r="7" spans="1:17" ht="15.75" customHeight="1">
      <c r="A7" s="6" t="s">
        <v>7</v>
      </c>
      <c r="B7" s="7">
        <v>32135</v>
      </c>
      <c r="C7" s="9"/>
      <c r="D7" s="56">
        <v>1</v>
      </c>
      <c r="E7" s="22">
        <v>643</v>
      </c>
      <c r="F7" s="56"/>
      <c r="G7" s="8">
        <v>32778</v>
      </c>
      <c r="H7" s="9"/>
      <c r="I7" s="30">
        <v>1</v>
      </c>
      <c r="J7" s="34"/>
      <c r="K7" s="70"/>
      <c r="L7" s="51"/>
      <c r="M7" s="8">
        <v>33434</v>
      </c>
      <c r="N7" s="9"/>
      <c r="O7" s="9">
        <v>1</v>
      </c>
      <c r="P7" s="43"/>
      <c r="Q7" s="3"/>
    </row>
    <row r="8" spans="1:17" ht="15.75" customHeight="1">
      <c r="A8" s="6" t="s">
        <v>8</v>
      </c>
      <c r="B8" s="7">
        <v>30691</v>
      </c>
      <c r="C8" s="9"/>
      <c r="D8" s="56">
        <v>1</v>
      </c>
      <c r="E8" s="22">
        <v>614</v>
      </c>
      <c r="F8" s="56"/>
      <c r="G8" s="8">
        <v>31305</v>
      </c>
      <c r="H8" s="9"/>
      <c r="I8" s="30">
        <v>1</v>
      </c>
      <c r="J8" s="34"/>
      <c r="K8" s="70"/>
      <c r="L8" s="51"/>
      <c r="M8" s="8">
        <v>31931</v>
      </c>
      <c r="N8" s="9"/>
      <c r="O8" s="9">
        <v>1</v>
      </c>
      <c r="P8" s="43"/>
      <c r="Q8" s="3"/>
    </row>
    <row r="9" spans="1:17" ht="15.75" customHeight="1">
      <c r="A9" s="6" t="s">
        <v>9</v>
      </c>
      <c r="B9" s="7">
        <v>37992</v>
      </c>
      <c r="C9" s="9"/>
      <c r="D9" s="56">
        <v>1</v>
      </c>
      <c r="E9" s="22">
        <v>760</v>
      </c>
      <c r="F9" s="56"/>
      <c r="G9" s="8">
        <v>38752</v>
      </c>
      <c r="H9" s="9"/>
      <c r="I9" s="30">
        <v>1</v>
      </c>
      <c r="J9" s="34"/>
      <c r="K9" s="70"/>
      <c r="L9" s="51"/>
      <c r="M9" s="8">
        <v>39527</v>
      </c>
      <c r="N9" s="9"/>
      <c r="O9" s="9">
        <v>1</v>
      </c>
      <c r="P9" s="43"/>
      <c r="Q9" s="3"/>
    </row>
    <row r="10" spans="1:17" ht="15.75" customHeight="1">
      <c r="A10" s="6" t="s">
        <v>10</v>
      </c>
      <c r="B10" s="7">
        <v>44878</v>
      </c>
      <c r="C10" s="9"/>
      <c r="D10" s="56">
        <v>1</v>
      </c>
      <c r="E10" s="22">
        <v>62016</v>
      </c>
      <c r="F10" s="56">
        <v>1</v>
      </c>
      <c r="G10" s="8">
        <v>106894</v>
      </c>
      <c r="H10" s="9">
        <v>1</v>
      </c>
      <c r="I10" s="30">
        <v>1</v>
      </c>
      <c r="J10" s="34"/>
      <c r="K10" s="70"/>
      <c r="L10" s="51"/>
      <c r="M10" s="8">
        <f>62340+62340</f>
        <v>124680</v>
      </c>
      <c r="N10" s="9">
        <v>1</v>
      </c>
      <c r="O10" s="9">
        <v>1</v>
      </c>
      <c r="P10" s="43"/>
      <c r="Q10" s="3"/>
    </row>
    <row r="11" spans="1:17" ht="15.75" customHeight="1">
      <c r="A11" s="40" t="s">
        <v>32</v>
      </c>
      <c r="B11" s="7">
        <v>46200</v>
      </c>
      <c r="C11" s="9"/>
      <c r="D11" s="56"/>
      <c r="E11" s="22">
        <v>5709</v>
      </c>
      <c r="F11" s="56"/>
      <c r="G11" s="8">
        <v>51909</v>
      </c>
      <c r="H11" s="9"/>
      <c r="I11" s="30"/>
      <c r="J11" s="34"/>
      <c r="K11" s="70"/>
      <c r="L11" s="51"/>
      <c r="M11" s="8">
        <v>53466</v>
      </c>
      <c r="N11" s="9"/>
      <c r="O11" s="9"/>
      <c r="P11" s="43"/>
      <c r="Q11" s="3"/>
    </row>
    <row r="12" spans="1:17" ht="15.75" customHeight="1">
      <c r="A12" s="6" t="s">
        <v>11</v>
      </c>
      <c r="B12" s="7">
        <v>37818</v>
      </c>
      <c r="C12" s="9"/>
      <c r="D12" s="56"/>
      <c r="E12" s="22"/>
      <c r="F12" s="56"/>
      <c r="G12" s="8">
        <v>37818</v>
      </c>
      <c r="H12" s="9"/>
      <c r="I12" s="30"/>
      <c r="J12" s="34"/>
      <c r="K12" s="70"/>
      <c r="L12" s="51"/>
      <c r="M12" s="8">
        <v>38953</v>
      </c>
      <c r="N12" s="9"/>
      <c r="O12" s="9"/>
      <c r="P12" s="43"/>
      <c r="Q12" s="3"/>
    </row>
    <row r="13" spans="1:17" ht="15.75" customHeight="1">
      <c r="A13" s="40" t="s">
        <v>28</v>
      </c>
      <c r="B13" s="7">
        <v>282965</v>
      </c>
      <c r="C13" s="9"/>
      <c r="D13" s="56"/>
      <c r="E13" s="22">
        <v>42681</v>
      </c>
      <c r="F13" s="56"/>
      <c r="G13" s="8">
        <v>325646</v>
      </c>
      <c r="H13" s="9"/>
      <c r="I13" s="30"/>
      <c r="J13" s="34"/>
      <c r="K13" s="70"/>
      <c r="L13" s="51"/>
      <c r="M13" s="8">
        <v>335415</v>
      </c>
      <c r="N13" s="9"/>
      <c r="O13" s="9"/>
      <c r="P13" s="43"/>
      <c r="Q13" s="3"/>
    </row>
    <row r="14" spans="1:17" ht="15.75" customHeight="1">
      <c r="A14" s="6" t="s">
        <v>12</v>
      </c>
      <c r="B14" s="7">
        <v>21000</v>
      </c>
      <c r="C14" s="9"/>
      <c r="D14" s="56"/>
      <c r="E14" s="22">
        <v>5000</v>
      </c>
      <c r="F14" s="56"/>
      <c r="G14" s="8">
        <v>26000</v>
      </c>
      <c r="H14" s="9"/>
      <c r="I14" s="30"/>
      <c r="J14" s="34"/>
      <c r="K14" s="70"/>
      <c r="L14" s="51"/>
      <c r="M14" s="8">
        <v>26000</v>
      </c>
      <c r="N14" s="9"/>
      <c r="O14" s="9"/>
      <c r="P14" s="43"/>
      <c r="Q14" s="3"/>
    </row>
    <row r="15" spans="1:17" ht="15.75" customHeight="1">
      <c r="A15" s="6" t="s">
        <v>13</v>
      </c>
      <c r="B15" s="7">
        <v>21000</v>
      </c>
      <c r="C15" s="9"/>
      <c r="D15" s="56"/>
      <c r="E15" s="22"/>
      <c r="F15" s="56"/>
      <c r="G15" s="8">
        <v>21000</v>
      </c>
      <c r="H15" s="9"/>
      <c r="I15" s="30"/>
      <c r="J15" s="34"/>
      <c r="K15" s="70"/>
      <c r="L15" s="51"/>
      <c r="M15" s="8">
        <v>21000</v>
      </c>
      <c r="N15" s="9"/>
      <c r="O15" s="9"/>
      <c r="P15" s="43"/>
      <c r="Q15" s="3"/>
    </row>
    <row r="16" spans="1:17" ht="15.75" customHeight="1">
      <c r="A16" s="6" t="s">
        <v>14</v>
      </c>
      <c r="B16" s="7">
        <v>50000</v>
      </c>
      <c r="C16" s="9"/>
      <c r="D16" s="56"/>
      <c r="E16" s="22"/>
      <c r="F16" s="56"/>
      <c r="G16" s="8">
        <v>50000</v>
      </c>
      <c r="H16" s="9"/>
      <c r="I16" s="30"/>
      <c r="J16" s="34"/>
      <c r="K16" s="71">
        <v>163004</v>
      </c>
      <c r="L16" s="52"/>
      <c r="M16" s="8">
        <v>50000</v>
      </c>
      <c r="N16" s="9"/>
      <c r="O16" s="9"/>
      <c r="P16" s="43">
        <v>500000</v>
      </c>
      <c r="Q16" s="3"/>
    </row>
    <row r="17" spans="1:17" ht="15.75" customHeight="1">
      <c r="A17" s="40" t="s">
        <v>29</v>
      </c>
      <c r="B17" s="7">
        <v>0</v>
      </c>
      <c r="C17" s="9"/>
      <c r="D17" s="56"/>
      <c r="E17" s="22">
        <v>5000</v>
      </c>
      <c r="F17" s="56"/>
      <c r="G17" s="8">
        <v>5000</v>
      </c>
      <c r="H17" s="9"/>
      <c r="I17" s="30"/>
      <c r="J17" s="34"/>
      <c r="K17" s="70"/>
      <c r="L17" s="51"/>
      <c r="M17" s="8">
        <v>5000</v>
      </c>
      <c r="N17" s="9"/>
      <c r="O17" s="9"/>
      <c r="P17" s="43"/>
      <c r="Q17" s="3"/>
    </row>
    <row r="18" spans="1:17" ht="15.75" customHeight="1">
      <c r="A18" s="6" t="s">
        <v>15</v>
      </c>
      <c r="B18" s="7">
        <v>130000</v>
      </c>
      <c r="C18" s="9"/>
      <c r="D18" s="56"/>
      <c r="E18" s="22"/>
      <c r="F18" s="56"/>
      <c r="G18" s="8">
        <v>130000</v>
      </c>
      <c r="H18" s="9"/>
      <c r="I18" s="30"/>
      <c r="J18" s="34"/>
      <c r="K18" s="70"/>
      <c r="L18" s="51"/>
      <c r="M18" s="8">
        <v>130000</v>
      </c>
      <c r="N18" s="9"/>
      <c r="O18" s="9"/>
      <c r="P18" s="43"/>
      <c r="Q18" s="3"/>
    </row>
    <row r="19" spans="1:17" ht="15.75" customHeight="1">
      <c r="A19" s="6" t="s">
        <v>16</v>
      </c>
      <c r="B19" s="7">
        <v>27000</v>
      </c>
      <c r="C19" s="9"/>
      <c r="D19" s="56"/>
      <c r="E19" s="22"/>
      <c r="F19" s="56"/>
      <c r="G19" s="8">
        <v>27000</v>
      </c>
      <c r="H19" s="9"/>
      <c r="I19" s="30"/>
      <c r="J19" s="34"/>
      <c r="K19" s="70"/>
      <c r="L19" s="51"/>
      <c r="M19" s="8">
        <v>30000</v>
      </c>
      <c r="N19" s="9"/>
      <c r="O19" s="9"/>
      <c r="P19" s="43"/>
      <c r="Q19" s="3"/>
    </row>
    <row r="20" spans="1:17" ht="15.75" customHeight="1">
      <c r="A20" s="6" t="s">
        <v>17</v>
      </c>
      <c r="B20" s="7">
        <v>14863</v>
      </c>
      <c r="C20" s="9"/>
      <c r="D20" s="56"/>
      <c r="E20" s="22"/>
      <c r="F20" s="56"/>
      <c r="G20" s="8">
        <v>14863</v>
      </c>
      <c r="H20" s="9"/>
      <c r="I20" s="30"/>
      <c r="J20" s="34"/>
      <c r="K20" s="70"/>
      <c r="L20" s="51"/>
      <c r="M20" s="8">
        <v>15000</v>
      </c>
      <c r="N20" s="9"/>
      <c r="O20" s="9"/>
      <c r="P20" s="43"/>
      <c r="Q20" s="3"/>
    </row>
    <row r="21" spans="1:17" ht="15.75" customHeight="1">
      <c r="A21" s="6" t="s">
        <v>18</v>
      </c>
      <c r="B21" s="7">
        <v>110250</v>
      </c>
      <c r="C21" s="9"/>
      <c r="D21" s="56"/>
      <c r="E21" s="22"/>
      <c r="F21" s="56"/>
      <c r="G21" s="8">
        <v>110250</v>
      </c>
      <c r="H21" s="9"/>
      <c r="I21" s="30"/>
      <c r="J21" s="34"/>
      <c r="K21" s="70"/>
      <c r="L21" s="51"/>
      <c r="M21" s="8">
        <v>105057</v>
      </c>
      <c r="N21" s="9"/>
      <c r="O21" s="9"/>
      <c r="P21" s="43"/>
      <c r="Q21" s="3"/>
    </row>
    <row r="22" spans="1:17" ht="15.75" customHeight="1">
      <c r="A22" s="40" t="s">
        <v>39</v>
      </c>
      <c r="B22" s="7">
        <v>8637</v>
      </c>
      <c r="C22" s="9"/>
      <c r="D22" s="56"/>
      <c r="E22" s="22">
        <v>-8637</v>
      </c>
      <c r="F22" s="56"/>
      <c r="G22" s="8">
        <v>0</v>
      </c>
      <c r="H22" s="9"/>
      <c r="I22" s="30"/>
      <c r="J22" s="34"/>
      <c r="K22" s="70"/>
      <c r="L22" s="51"/>
      <c r="M22" s="8"/>
      <c r="N22" s="9"/>
      <c r="O22" s="9"/>
      <c r="P22" s="43"/>
      <c r="Q22" s="3"/>
    </row>
    <row r="23" spans="1:17" ht="15.75" customHeight="1">
      <c r="A23" s="40" t="s">
        <v>30</v>
      </c>
      <c r="B23" s="7"/>
      <c r="C23" s="9"/>
      <c r="D23" s="56"/>
      <c r="E23" s="22">
        <v>15022</v>
      </c>
      <c r="F23" s="56"/>
      <c r="G23" s="8">
        <v>15022</v>
      </c>
      <c r="H23" s="9"/>
      <c r="I23" s="30"/>
      <c r="J23" s="34"/>
      <c r="K23" s="70"/>
      <c r="L23" s="51"/>
      <c r="M23" s="8"/>
      <c r="N23" s="9"/>
      <c r="O23" s="9"/>
      <c r="P23" s="43"/>
      <c r="Q23" s="3"/>
    </row>
    <row r="24" spans="1:17" ht="15.75" customHeight="1">
      <c r="A24" s="40" t="s">
        <v>31</v>
      </c>
      <c r="B24" s="7">
        <v>87742</v>
      </c>
      <c r="C24" s="9"/>
      <c r="D24" s="56"/>
      <c r="E24" s="22">
        <v>-777938</v>
      </c>
      <c r="F24" s="56"/>
      <c r="G24" s="8">
        <v>-690196</v>
      </c>
      <c r="H24" s="9"/>
      <c r="I24" s="30"/>
      <c r="J24" s="34"/>
      <c r="K24" s="70"/>
      <c r="L24" s="51"/>
      <c r="M24" s="8"/>
      <c r="N24" s="9"/>
      <c r="O24" s="9"/>
      <c r="P24" s="43"/>
      <c r="Q24" s="3"/>
    </row>
    <row r="25" spans="1:17" ht="15.75" customHeight="1">
      <c r="A25" s="6"/>
      <c r="B25" s="7"/>
      <c r="C25" s="9"/>
      <c r="D25" s="56"/>
      <c r="E25" s="22"/>
      <c r="F25" s="56"/>
      <c r="G25" s="8"/>
      <c r="H25" s="9"/>
      <c r="I25" s="30"/>
      <c r="J25" s="34"/>
      <c r="K25" s="70"/>
      <c r="L25" s="51"/>
      <c r="M25" s="8"/>
      <c r="N25" s="9"/>
      <c r="O25" s="9"/>
      <c r="P25" s="43"/>
      <c r="Q25" s="3"/>
    </row>
    <row r="26" spans="1:17" ht="15.75" customHeight="1">
      <c r="A26" s="3"/>
      <c r="B26" s="11"/>
      <c r="C26" s="13"/>
      <c r="D26" s="57"/>
      <c r="E26" s="23"/>
      <c r="F26" s="63"/>
      <c r="G26" s="12"/>
      <c r="H26" s="13"/>
      <c r="I26" s="32"/>
      <c r="J26" s="35"/>
      <c r="K26" s="69"/>
      <c r="L26" s="50"/>
      <c r="M26" s="12"/>
      <c r="N26" s="13"/>
      <c r="O26" s="13"/>
      <c r="P26" s="44"/>
      <c r="Q26" s="3"/>
    </row>
    <row r="27" spans="1:17" s="2" customFormat="1" ht="18.75" customHeight="1" thickBot="1">
      <c r="A27" s="24" t="s">
        <v>25</v>
      </c>
      <c r="B27" s="14">
        <f aca="true" t="shared" si="0" ref="B27:I27">SUM(B3:B26)</f>
        <v>1557938</v>
      </c>
      <c r="C27" s="59">
        <f t="shared" si="0"/>
        <v>11</v>
      </c>
      <c r="D27" s="58">
        <f t="shared" si="0"/>
        <v>5</v>
      </c>
      <c r="E27" s="64">
        <f t="shared" si="0"/>
        <v>-371115</v>
      </c>
      <c r="F27" s="65">
        <f t="shared" si="0"/>
        <v>3</v>
      </c>
      <c r="G27" s="15">
        <f t="shared" si="0"/>
        <v>1186823</v>
      </c>
      <c r="H27" s="16">
        <f t="shared" si="0"/>
        <v>14</v>
      </c>
      <c r="I27" s="16">
        <f t="shared" si="0"/>
        <v>5</v>
      </c>
      <c r="J27" s="47"/>
      <c r="K27" s="15">
        <f>SUM(K3:K26)</f>
        <v>761514</v>
      </c>
      <c r="L27" s="53"/>
      <c r="M27" s="15">
        <f>SUM(M3:M26)</f>
        <v>1723821</v>
      </c>
      <c r="N27" s="16">
        <f>SUM(N3:N26)</f>
        <v>12</v>
      </c>
      <c r="O27" s="16">
        <f>SUM(O3:O26)</f>
        <v>5</v>
      </c>
      <c r="P27" s="45">
        <f>SUM(P3:P26)</f>
        <v>1086773</v>
      </c>
      <c r="Q27" s="31"/>
    </row>
    <row r="28" spans="1:7" ht="17.25" customHeight="1" thickBot="1">
      <c r="A28" s="27" t="s">
        <v>26</v>
      </c>
      <c r="B28" s="25"/>
      <c r="C28" s="26"/>
      <c r="D28" s="26"/>
      <c r="E28" s="26"/>
      <c r="F28" s="26"/>
      <c r="G28" s="41">
        <v>777938</v>
      </c>
    </row>
    <row r="29" spans="1:7" ht="15">
      <c r="A29" s="67" t="s">
        <v>40</v>
      </c>
      <c r="G29" s="20">
        <f>G27+G28</f>
        <v>1964761</v>
      </c>
    </row>
    <row r="30" ht="18">
      <c r="A30" s="68" t="s">
        <v>41</v>
      </c>
    </row>
    <row r="31" ht="18">
      <c r="A31" s="68" t="s">
        <v>42</v>
      </c>
    </row>
    <row r="32" ht="18">
      <c r="A32" s="68" t="s">
        <v>43</v>
      </c>
    </row>
    <row r="33" spans="1:16" s="79" customFormat="1" ht="18">
      <c r="A33" s="76" t="s">
        <v>44</v>
      </c>
      <c r="B33" s="77"/>
      <c r="C33" s="78"/>
      <c r="D33" s="69"/>
      <c r="E33" s="69"/>
      <c r="F33" s="69"/>
      <c r="G33" s="69"/>
      <c r="H33" s="69"/>
      <c r="I33" s="69"/>
      <c r="J33" s="69"/>
      <c r="K33" s="69"/>
      <c r="L33" s="69"/>
      <c r="P33" s="77"/>
    </row>
  </sheetData>
  <mergeCells count="4">
    <mergeCell ref="M1:P1"/>
    <mergeCell ref="B1:D1"/>
    <mergeCell ref="E1:F1"/>
    <mergeCell ref="G1:L1"/>
  </mergeCells>
  <printOptions horizontalCentered="1"/>
  <pageMargins left="0.28" right="0.25" top="0.76" bottom="0.48" header="0.29" footer="0.25"/>
  <pageSetup fitToHeight="1" fitToWidth="1" horizontalDpi="600" verticalDpi="600" orientation="landscape" paperSize="5" scale="97" r:id="rId1"/>
  <headerFooter alignWithMargins="0">
    <oddHeader>&amp;C&amp;"Times New Roman,Bold"&amp;14Attachment Y
Green River Homicides Investigation
2003 - 2004  Sheriff's Office Quarterly Report</oddHeader>
    <oddFooter>&amp;R&amp;7Budget\&amp;F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5"/>
  <sheetViews>
    <sheetView workbookViewId="0" topLeftCell="A1">
      <selection activeCell="A29" sqref="A29"/>
    </sheetView>
  </sheetViews>
  <sheetFormatPr defaultColWidth="9.140625" defaultRowHeight="12.75"/>
  <cols>
    <col min="1" max="1" width="46.00390625" style="0" customWidth="1"/>
    <col min="5" max="5" width="6.140625" style="0" customWidth="1"/>
  </cols>
  <sheetData>
    <row r="2" spans="5:13" ht="12.75">
      <c r="E2" s="18">
        <v>2003</v>
      </c>
      <c r="M2" s="18">
        <v>2004</v>
      </c>
    </row>
    <row r="3" spans="2:16" ht="12.75">
      <c r="B3" s="19" t="s">
        <v>19</v>
      </c>
      <c r="C3" s="19"/>
      <c r="D3" s="19"/>
      <c r="F3" s="19" t="s">
        <v>22</v>
      </c>
      <c r="G3" s="19"/>
      <c r="H3" s="19"/>
      <c r="J3" s="19" t="s">
        <v>19</v>
      </c>
      <c r="K3" s="19"/>
      <c r="L3" s="19"/>
      <c r="N3" s="19" t="s">
        <v>22</v>
      </c>
      <c r="O3" s="19"/>
      <c r="P3" s="19"/>
    </row>
    <row r="4" spans="2:16" ht="12.75">
      <c r="B4" s="18" t="s">
        <v>0</v>
      </c>
      <c r="C4" s="18" t="s">
        <v>20</v>
      </c>
      <c r="D4" s="18" t="s">
        <v>21</v>
      </c>
      <c r="E4" s="18"/>
      <c r="F4" s="18" t="s">
        <v>0</v>
      </c>
      <c r="G4" s="18" t="s">
        <v>20</v>
      </c>
      <c r="H4" s="18" t="s">
        <v>21</v>
      </c>
      <c r="J4" s="18" t="s">
        <v>0</v>
      </c>
      <c r="K4" s="18" t="s">
        <v>20</v>
      </c>
      <c r="L4" s="18" t="s">
        <v>21</v>
      </c>
      <c r="M4" s="18"/>
      <c r="N4" s="18" t="s">
        <v>0</v>
      </c>
      <c r="O4" s="18" t="s">
        <v>20</v>
      </c>
      <c r="P4" s="18" t="s">
        <v>21</v>
      </c>
    </row>
    <row r="5" ht="12.75">
      <c r="A5" t="s"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Polly St. John</dc:creator>
  <cp:keywords/>
  <dc:description/>
  <cp:lastModifiedBy>Laura Kennison</cp:lastModifiedBy>
  <cp:lastPrinted>2003-03-11T00:35:09Z</cp:lastPrinted>
  <dcterms:created xsi:type="dcterms:W3CDTF">2002-03-28T18:48:52Z</dcterms:created>
  <dcterms:modified xsi:type="dcterms:W3CDTF">2003-03-11T16:05:55Z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179141593</vt:i4>
  </property>
  <property fmtid="{D5CDD505-2E9C-101B-9397-08002B2CF9AE}" pid="3" name="_EmailSubject">
    <vt:lpwstr>The Final Ridgway Package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-481986866</vt:i4>
  </property>
</Properties>
</file>