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980" windowHeight="736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<sst xmlns="http://schemas.openxmlformats.org/spreadsheetml/2006/main" count="35" uniqueCount="30">
  <si>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FISCAL NOTE</t>
  </si>
  <si>
    <t>Ordinance/Motion No.:  2007-XXXX</t>
  </si>
  <si>
    <t xml:space="preserve">Title:  Expanding Parks &amp; Recreation Opportunities Levy - Capital Fund 2008-2013 </t>
  </si>
  <si>
    <t>Affected Agency and/or Agencies:  Parks</t>
  </si>
  <si>
    <t>Note Prepared By:  Katy Terry</t>
  </si>
  <si>
    <t>Note Reviewed By:  Evelyn Wise</t>
  </si>
  <si>
    <t xml:space="preserve">  Impact of the above legislation on the fiscal affairs of King County is estimated to be:</t>
  </si>
  <si>
    <t>Revenue:</t>
  </si>
  <si>
    <t>Fund/Agency</t>
  </si>
  <si>
    <t>Fund Code</t>
  </si>
  <si>
    <t xml:space="preserve">Revenue Source </t>
  </si>
  <si>
    <t>Parks Expansion Levy Fund</t>
  </si>
  <si>
    <t>xxxx</t>
  </si>
  <si>
    <t>Parks Expansion Levy</t>
  </si>
  <si>
    <t xml:space="preserve">TOTAL </t>
  </si>
  <si>
    <t>Expenditures:</t>
  </si>
  <si>
    <t>Department Code</t>
  </si>
  <si>
    <t>Parks CIP Expansion Levy Fund</t>
  </si>
  <si>
    <t>Cities</t>
  </si>
  <si>
    <t>Woodland Park Zoo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</si>
  <si>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</si>
  <si>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</si>
  <si>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</si>
  <si>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</si>
  <si>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</si>
  <si>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</si>
  <si>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</si>
  <si>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Assumes 3 cents of 5 cent expansion levy goes to new Parks Capital Fund for Trails and Open Space, 1 cent for City Trails and Open Space, and 1 cent for Woodland Park Zoo.</t>
  </si>
  <si>
    <t xml:space="preserve">Expenditure growth assumed at same rate as revenue growth. </t>
  </si>
  <si>
    <t>Revenue growth assumed at 4.66% in 2009 (2.82% CPI plus 1.84% growth for new construction), 4.8% in 2010-2013 (3.00% CPI plus 1.80% growth for new construction).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</si>
</sst>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000"/>
    <numFmt numFmtId="168" formatCode="_(* #,##0.000_);_(* \(#,##0.000\);_(* &quot;-&quot;??_);_(@_)"/>
    <numFmt numFmtId="169" formatCode="_(* #,##0.0000_);_(* \(#,##0.00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37" fontId="5" fillId="0" borderId="16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7" fontId="2" fillId="0" borderId="17" xfId="0" applyNumberFormat="1" applyFont="1" applyFill="1" applyBorder="1" applyAlignment="1">
      <alignment/>
    </xf>
    <xf numFmtId="38" fontId="5" fillId="0" borderId="16" xfId="0" applyNumberFormat="1" applyFont="1" applyBorder="1" applyAlignment="1">
      <alignment horizontal="right"/>
    </xf>
    <xf numFmtId="38" fontId="5" fillId="0" borderId="19" xfId="0" applyNumberFormat="1" applyFont="1" applyBorder="1" applyAlignment="1">
      <alignment horizontal="right"/>
    </xf>
    <xf numFmtId="38" fontId="5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167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38" fontId="5" fillId="0" borderId="16" xfId="15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38" fontId="6" fillId="0" borderId="24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38" fontId="5" fillId="0" borderId="16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38" fontId="5" fillId="0" borderId="16" xfId="15" applyNumberFormat="1" applyFont="1" applyBorder="1" applyAlignment="1">
      <alignment/>
    </xf>
    <xf numFmtId="37" fontId="6" fillId="0" borderId="24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19" applyFont="1" applyBorder="1">
      <alignment/>
      <protection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8" fontId="5" fillId="0" borderId="19" xfId="15" applyNumberFormat="1" applyFont="1" applyBorder="1" applyAlignment="1">
      <alignment/>
    </xf>
    <xf numFmtId="0" fontId="5" fillId="0" borderId="27" xfId="0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1.421875" style="0" customWidth="1"/>
    <col min="2" max="2" width="13.28125" style="0" customWidth="1"/>
    <col min="3" max="3" width="11.140625" style="0" bestFit="1" customWidth="1"/>
    <col min="4" max="4" width="21.140625" style="0" bestFit="1" customWidth="1"/>
    <col min="5" max="5" width="14.8515625" style="0" customWidth="1"/>
    <col min="6" max="6" width="13.57421875" style="0" customWidth="1"/>
    <col min="7" max="9" width="14.28125" style="0" bestFit="1" customWidth="1"/>
    <col min="10" max="10" width="14.140625" style="0" customWidth="1"/>
  </cols>
  <sheetData>
    <row r="1" spans="1:11" ht="15.75">
      <c r="A1" s="71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1"/>
    </row>
    <row r="2" spans="1:11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8" customHeight="1" thickTop="1">
      <c r="A3" s="5" t="s">
        <v>1</v>
      </c>
      <c r="B3" s="6"/>
      <c r="C3" s="7"/>
      <c r="D3" s="7"/>
      <c r="E3" s="7"/>
      <c r="F3" s="7"/>
      <c r="G3" s="7"/>
      <c r="H3" s="7"/>
      <c r="I3" s="7"/>
      <c r="J3" s="8"/>
      <c r="K3" s="4"/>
    </row>
    <row r="4" spans="1:11" ht="12.75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4"/>
      <c r="K4" s="4"/>
    </row>
    <row r="5" spans="1:10" ht="18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18" customHeight="1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ht="18" customHeight="1" thickBot="1">
      <c r="A7" s="12" t="s">
        <v>5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8" customHeight="1" thickTop="1">
      <c r="A8" s="15"/>
      <c r="C8" s="15"/>
      <c r="D8" s="10"/>
      <c r="E8" s="10"/>
      <c r="F8" s="10"/>
      <c r="G8" s="10"/>
      <c r="H8" s="10"/>
      <c r="I8" s="10"/>
      <c r="J8" s="10"/>
    </row>
    <row r="9" spans="1:10" ht="18" customHeight="1">
      <c r="A9" s="10" t="s">
        <v>6</v>
      </c>
      <c r="C9" s="15"/>
      <c r="D9" s="15"/>
      <c r="E9" s="15"/>
      <c r="F9" s="15"/>
      <c r="G9" s="15"/>
      <c r="H9" s="15"/>
      <c r="I9" s="15"/>
      <c r="J9" s="15"/>
    </row>
    <row r="10" spans="1:10" ht="18" customHeight="1" thickBot="1">
      <c r="A10" s="16" t="s">
        <v>7</v>
      </c>
      <c r="B10" s="10"/>
      <c r="C10" s="15"/>
      <c r="D10" s="15"/>
      <c r="E10" s="15"/>
      <c r="F10" s="15"/>
      <c r="G10" s="15"/>
      <c r="H10" s="15"/>
      <c r="I10" s="15"/>
      <c r="J10" s="15"/>
    </row>
    <row r="11" spans="1:10" ht="18" customHeight="1">
      <c r="A11" s="17" t="s">
        <v>8</v>
      </c>
      <c r="B11" s="18"/>
      <c r="C11" s="19" t="s">
        <v>9</v>
      </c>
      <c r="D11" s="19" t="s">
        <v>10</v>
      </c>
      <c r="E11" s="19">
        <v>2008</v>
      </c>
      <c r="F11" s="19">
        <v>2009</v>
      </c>
      <c r="G11" s="20">
        <v>2010</v>
      </c>
      <c r="H11" s="20">
        <v>2011</v>
      </c>
      <c r="I11" s="20">
        <v>2012</v>
      </c>
      <c r="J11" s="21">
        <v>2013</v>
      </c>
    </row>
    <row r="12" spans="1:10" s="29" customFormat="1" ht="13.5">
      <c r="A12" s="22" t="s">
        <v>11</v>
      </c>
      <c r="B12" s="23"/>
      <c r="C12" s="24" t="s">
        <v>12</v>
      </c>
      <c r="D12" s="25" t="s">
        <v>13</v>
      </c>
      <c r="E12" s="26">
        <v>16054432.691715</v>
      </c>
      <c r="F12" s="27">
        <f>E12*(1.0282+0.0184)</f>
        <v>16802569.255148917</v>
      </c>
      <c r="G12" s="27">
        <f>F12*(1.03+0.018)</f>
        <v>17609092.579396065</v>
      </c>
      <c r="H12" s="27">
        <f>G12*(1.03+0.018)</f>
        <v>18454329.023207076</v>
      </c>
      <c r="I12" s="27">
        <f>H12*(1.03+0.018)</f>
        <v>19340136.816321015</v>
      </c>
      <c r="J12" s="28">
        <f>I12*(1.03+0.018)</f>
        <v>20268463.383504424</v>
      </c>
    </row>
    <row r="13" spans="1:10" ht="18" customHeight="1">
      <c r="A13" s="30"/>
      <c r="B13" s="31"/>
      <c r="C13" s="25"/>
      <c r="D13" s="25"/>
      <c r="E13" s="32"/>
      <c r="F13" s="33"/>
      <c r="G13" s="33"/>
      <c r="H13" s="33"/>
      <c r="I13" s="33"/>
      <c r="J13" s="34"/>
    </row>
    <row r="14" spans="1:10" ht="18" customHeight="1">
      <c r="A14" s="30"/>
      <c r="B14" s="31"/>
      <c r="C14" s="25"/>
      <c r="D14" s="25"/>
      <c r="E14" s="33"/>
      <c r="F14" s="33"/>
      <c r="G14" s="35"/>
      <c r="H14" s="35"/>
      <c r="I14" s="35"/>
      <c r="J14" s="34"/>
    </row>
    <row r="15" spans="1:10" ht="18" customHeight="1">
      <c r="A15" s="30"/>
      <c r="B15" s="36"/>
      <c r="C15" s="37"/>
      <c r="D15" s="38"/>
      <c r="E15" s="39"/>
      <c r="F15" s="33"/>
      <c r="G15" s="35"/>
      <c r="H15" s="35"/>
      <c r="I15" s="35"/>
      <c r="J15" s="34"/>
    </row>
    <row r="16" spans="1:10" s="29" customFormat="1" ht="18" customHeight="1" thickBot="1">
      <c r="A16" s="40"/>
      <c r="B16" s="41" t="s">
        <v>14</v>
      </c>
      <c r="C16" s="42"/>
      <c r="D16" s="42"/>
      <c r="E16" s="43">
        <f aca="true" t="shared" si="0" ref="E16:J16">SUM(E12:E15)</f>
        <v>16054432.691715</v>
      </c>
      <c r="F16" s="43">
        <f t="shared" si="0"/>
        <v>16802569.255148917</v>
      </c>
      <c r="G16" s="43">
        <f t="shared" si="0"/>
        <v>17609092.579396065</v>
      </c>
      <c r="H16" s="43">
        <f t="shared" si="0"/>
        <v>18454329.023207076</v>
      </c>
      <c r="I16" s="43">
        <f t="shared" si="0"/>
        <v>19340136.816321015</v>
      </c>
      <c r="J16" s="44">
        <f t="shared" si="0"/>
        <v>20268463.383504424</v>
      </c>
    </row>
    <row r="17" spans="1:10" ht="18" customHeight="1">
      <c r="A17" s="15"/>
      <c r="B17" s="15"/>
      <c r="C17" s="15"/>
      <c r="D17" s="15"/>
      <c r="E17" s="45"/>
      <c r="F17" s="45"/>
      <c r="G17" s="45"/>
      <c r="H17" s="45"/>
      <c r="I17" s="45"/>
      <c r="J17" s="45"/>
    </row>
    <row r="18" spans="1:10" ht="18" customHeight="1" thickBot="1">
      <c r="A18" s="46" t="s">
        <v>15</v>
      </c>
      <c r="B18" s="10"/>
      <c r="C18" s="10"/>
      <c r="D18" s="15"/>
      <c r="E18" s="15"/>
      <c r="F18" s="15"/>
      <c r="G18" s="15"/>
      <c r="H18" s="15"/>
      <c r="I18" s="15"/>
      <c r="J18" s="15"/>
    </row>
    <row r="19" spans="1:10" ht="18" customHeight="1">
      <c r="A19" s="17" t="s">
        <v>8</v>
      </c>
      <c r="B19" s="18"/>
      <c r="C19" s="19" t="s">
        <v>9</v>
      </c>
      <c r="D19" s="19" t="s">
        <v>16</v>
      </c>
      <c r="E19" s="19">
        <v>2008</v>
      </c>
      <c r="F19" s="19">
        <v>2009</v>
      </c>
      <c r="G19" s="20">
        <v>2010</v>
      </c>
      <c r="H19" s="20">
        <v>2011</v>
      </c>
      <c r="I19" s="20">
        <v>2012</v>
      </c>
      <c r="J19" s="21">
        <v>2013</v>
      </c>
    </row>
    <row r="20" spans="1:10" s="29" customFormat="1" ht="13.5">
      <c r="A20" s="22" t="s">
        <v>17</v>
      </c>
      <c r="B20" s="23"/>
      <c r="C20" s="24" t="s">
        <v>12</v>
      </c>
      <c r="D20" s="47" t="s">
        <v>12</v>
      </c>
      <c r="E20" s="26">
        <v>9632659.615029</v>
      </c>
      <c r="F20" s="27">
        <v>10081541.5530894</v>
      </c>
      <c r="G20" s="27">
        <v>10565455.5476376</v>
      </c>
      <c r="H20" s="27">
        <v>11072597.4139242</v>
      </c>
      <c r="I20" s="27">
        <v>11604082.0897926</v>
      </c>
      <c r="J20" s="28">
        <v>12161078</v>
      </c>
    </row>
    <row r="21" spans="1:10" ht="18" customHeight="1">
      <c r="A21" s="30" t="s">
        <v>18</v>
      </c>
      <c r="B21" s="31"/>
      <c r="C21" s="25"/>
      <c r="D21" s="48"/>
      <c r="E21" s="33">
        <v>3210886.538343</v>
      </c>
      <c r="F21" s="49">
        <v>3360513.85102978</v>
      </c>
      <c r="G21" s="50">
        <v>3521818.51587921</v>
      </c>
      <c r="H21" s="50">
        <v>3690865.80464142</v>
      </c>
      <c r="I21" s="50">
        <v>3868027.3632642</v>
      </c>
      <c r="J21" s="51">
        <v>4053692.677773</v>
      </c>
    </row>
    <row r="22" spans="1:10" ht="18" customHeight="1">
      <c r="A22" s="30" t="s">
        <v>19</v>
      </c>
      <c r="B22" s="31"/>
      <c r="C22" s="25"/>
      <c r="D22" s="48"/>
      <c r="E22" s="33">
        <f>E12/5</f>
        <v>3210886.538343</v>
      </c>
      <c r="F22" s="49">
        <v>3360513.85102978</v>
      </c>
      <c r="G22" s="50">
        <v>3521818.51587921</v>
      </c>
      <c r="H22" s="50">
        <v>3690865.80464142</v>
      </c>
      <c r="I22" s="50">
        <v>3868027.3632642</v>
      </c>
      <c r="J22" s="51">
        <v>4053692.677777</v>
      </c>
    </row>
    <row r="23" spans="1:10" ht="18" customHeight="1">
      <c r="A23" s="30"/>
      <c r="B23" s="31"/>
      <c r="C23" s="38"/>
      <c r="D23" s="38"/>
      <c r="E23" s="52"/>
      <c r="F23" s="49"/>
      <c r="G23" s="50"/>
      <c r="H23" s="50"/>
      <c r="I23" s="50"/>
      <c r="J23" s="51"/>
    </row>
    <row r="24" spans="1:11" s="29" customFormat="1" ht="18" customHeight="1" thickBot="1">
      <c r="A24" s="40"/>
      <c r="B24" s="41" t="s">
        <v>20</v>
      </c>
      <c r="C24" s="42"/>
      <c r="D24" s="42"/>
      <c r="E24" s="53">
        <f aca="true" t="shared" si="1" ref="E24:J24">SUM(E20:E23)</f>
        <v>16054432.691715002</v>
      </c>
      <c r="F24" s="53">
        <f t="shared" si="1"/>
        <v>16802569.255148962</v>
      </c>
      <c r="G24" s="53">
        <f t="shared" si="1"/>
        <v>17609092.57939602</v>
      </c>
      <c r="H24" s="53">
        <f t="shared" si="1"/>
        <v>18454329.02320704</v>
      </c>
      <c r="I24" s="53">
        <f t="shared" si="1"/>
        <v>19340136.816321</v>
      </c>
      <c r="J24" s="54">
        <f t="shared" si="1"/>
        <v>20268463.35555</v>
      </c>
      <c r="K24" s="55"/>
    </row>
    <row r="25" spans="1:10" ht="18" customHeight="1">
      <c r="A25" s="15"/>
      <c r="B25" s="15"/>
      <c r="C25" s="15"/>
      <c r="D25" s="15"/>
      <c r="E25" s="45"/>
      <c r="F25" s="45"/>
      <c r="G25" s="45"/>
      <c r="H25" s="45"/>
      <c r="I25" s="45"/>
      <c r="J25" s="45"/>
    </row>
    <row r="26" spans="1:10" ht="18" customHeight="1" thickBot="1">
      <c r="A26" s="46" t="s">
        <v>21</v>
      </c>
      <c r="B26" s="10"/>
      <c r="C26" s="10"/>
      <c r="D26" s="10"/>
      <c r="E26" s="15"/>
      <c r="F26" s="15"/>
      <c r="G26" s="15"/>
      <c r="H26" s="15"/>
      <c r="I26" s="15"/>
      <c r="J26" s="15"/>
    </row>
    <row r="27" spans="1:11" ht="18" customHeight="1">
      <c r="A27" s="17"/>
      <c r="B27" s="18"/>
      <c r="C27" s="56"/>
      <c r="D27" s="57"/>
      <c r="E27" s="19">
        <v>2008</v>
      </c>
      <c r="F27" s="19">
        <v>2009</v>
      </c>
      <c r="G27" s="20">
        <v>2010</v>
      </c>
      <c r="H27" s="20">
        <v>2011</v>
      </c>
      <c r="I27" s="20">
        <v>2012</v>
      </c>
      <c r="J27" s="21">
        <v>2013</v>
      </c>
      <c r="K27" s="58"/>
    </row>
    <row r="28" spans="1:11" ht="18" customHeight="1">
      <c r="A28" s="59" t="s">
        <v>22</v>
      </c>
      <c r="B28" s="36"/>
      <c r="C28" s="60"/>
      <c r="D28" s="61"/>
      <c r="E28" s="33"/>
      <c r="F28" s="33"/>
      <c r="G28" s="33"/>
      <c r="H28" s="33"/>
      <c r="I28" s="33"/>
      <c r="J28" s="34"/>
      <c r="K28" s="58"/>
    </row>
    <row r="29" spans="1:11" ht="18" customHeight="1">
      <c r="A29" s="59" t="s">
        <v>23</v>
      </c>
      <c r="B29" s="36"/>
      <c r="C29" s="36"/>
      <c r="D29" s="31"/>
      <c r="E29" s="49"/>
      <c r="F29" s="33"/>
      <c r="G29" s="33"/>
      <c r="H29" s="33"/>
      <c r="I29" s="33"/>
      <c r="J29" s="34"/>
      <c r="K29" s="62"/>
    </row>
    <row r="30" spans="1:11" s="29" customFormat="1" ht="18" customHeight="1">
      <c r="A30" s="59" t="s">
        <v>24</v>
      </c>
      <c r="B30" s="36"/>
      <c r="C30" s="36"/>
      <c r="D30" s="31"/>
      <c r="E30" s="26">
        <v>9632659.615029</v>
      </c>
      <c r="F30" s="27">
        <v>10081541.5530894</v>
      </c>
      <c r="G30" s="27">
        <v>10565455.5476376</v>
      </c>
      <c r="H30" s="27">
        <v>11072597.4139242</v>
      </c>
      <c r="I30" s="27">
        <v>11604082.0897926</v>
      </c>
      <c r="J30" s="28">
        <f>J20</f>
        <v>12161078</v>
      </c>
      <c r="K30" s="63"/>
    </row>
    <row r="31" spans="1:10" ht="18" customHeight="1">
      <c r="A31" s="59" t="s">
        <v>25</v>
      </c>
      <c r="B31" s="36"/>
      <c r="C31" s="36"/>
      <c r="D31" s="31"/>
      <c r="E31" s="52">
        <f aca="true" t="shared" si="2" ref="E31:J31">E21+E22</f>
        <v>6421773.076686</v>
      </c>
      <c r="F31" s="52">
        <f t="shared" si="2"/>
        <v>6721027.70205956</v>
      </c>
      <c r="G31" s="52">
        <f t="shared" si="2"/>
        <v>7043637.03175842</v>
      </c>
      <c r="H31" s="52">
        <f t="shared" si="2"/>
        <v>7381731.60928284</v>
      </c>
      <c r="I31" s="52">
        <f t="shared" si="2"/>
        <v>7736054.7265284</v>
      </c>
      <c r="J31" s="64">
        <f t="shared" si="2"/>
        <v>8107385.35555</v>
      </c>
    </row>
    <row r="32" spans="1:11" s="29" customFormat="1" ht="18" customHeight="1" thickBot="1">
      <c r="A32" s="40" t="s">
        <v>20</v>
      </c>
      <c r="B32" s="41"/>
      <c r="C32" s="41"/>
      <c r="D32" s="65"/>
      <c r="E32" s="53">
        <f aca="true" t="shared" si="3" ref="E32:J32">SUM(E28:E31)</f>
        <v>16054432.691715</v>
      </c>
      <c r="F32" s="53">
        <f t="shared" si="3"/>
        <v>16802569.255148962</v>
      </c>
      <c r="G32" s="53">
        <f t="shared" si="3"/>
        <v>17609092.57939602</v>
      </c>
      <c r="H32" s="53">
        <f t="shared" si="3"/>
        <v>18454329.02320704</v>
      </c>
      <c r="I32" s="53">
        <f t="shared" si="3"/>
        <v>19340136.816321</v>
      </c>
      <c r="J32" s="54">
        <f t="shared" si="3"/>
        <v>20268463.35555</v>
      </c>
      <c r="K32" s="66"/>
    </row>
    <row r="33" spans="1:11" ht="18" customHeight="1">
      <c r="A33" s="16" t="s">
        <v>26</v>
      </c>
      <c r="B33" s="15"/>
      <c r="C33" s="15"/>
      <c r="D33" s="15"/>
      <c r="E33" s="45"/>
      <c r="F33" s="45"/>
      <c r="G33" s="45"/>
      <c r="H33" s="45"/>
      <c r="I33" s="45"/>
      <c r="J33" s="45"/>
      <c r="K33" s="67"/>
    </row>
    <row r="34" spans="1:10" ht="27.75" customHeight="1">
      <c r="A34" s="75" t="s">
        <v>27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27.75" customHeight="1">
      <c r="A35" s="75" t="s">
        <v>29</v>
      </c>
      <c r="B35" s="73"/>
      <c r="C35" s="73"/>
      <c r="D35" s="73"/>
      <c r="E35" s="73"/>
      <c r="F35" s="73"/>
      <c r="G35" s="73"/>
      <c r="H35" s="73"/>
      <c r="I35" s="73"/>
      <c r="J35" s="73"/>
    </row>
    <row r="36" ht="13.5">
      <c r="A36" s="69" t="s">
        <v>28</v>
      </c>
    </row>
    <row r="37" ht="13.5">
      <c r="A37" s="68"/>
    </row>
    <row r="38" ht="12.75">
      <c r="A38" s="58"/>
    </row>
    <row r="39" ht="12.75">
      <c r="A39" s="58"/>
    </row>
  </sheetData>
  <mergeCells count="4">
    <mergeCell ref="A1:J1"/>
    <mergeCell ref="A4:J4"/>
    <mergeCell ref="A34:J34"/>
    <mergeCell ref="A35:J35"/>
  </mergeCells>
  <printOptions/>
  <pageMargins left="0.5" right="0.5" top="1" bottom="1" header="0.5" footer="0.5"/>
  <pageSetup fitToHeight="1" fitToWidth="1" horizontalDpi="600" verticalDpi="600" orientation="portrait" scale="60" r:id="rId1"/>
  <headerFooter alignWithMargins="0">
    <oddHeader>&amp;C&amp;"Arial,Bold"&amp;14DRAFT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DNRP: Parks and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terryk</dc:creator>
  <cp:keywords/>
  <dc:description/>
  <cp:lastModifiedBy>Budget</cp:lastModifiedBy>
  <cp:lastPrinted>2007-03-28T19:01:24Z</cp:lastPrinted>
  <dcterms:created xsi:type="dcterms:W3CDTF">2007-03-15T20:01:59Z</dcterms:created>
  <dcterms:modified xsi:type="dcterms:W3CDTF">2007-03-30T17:51:22Z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