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defaultThemeVersion="124226"/>
  <bookViews>
    <workbookView xWindow="1815" yWindow="1815" windowWidth="25230" windowHeight="12945" activeTab="0"/>
  </bookViews>
  <sheets>
    <sheet name="Fiscal Note" sheetId="2" r:id="rId1"/>
  </sheets>
  <definedNames>
    <definedName name="_xlnm.Print_Area" localSheetId="0">'Fiscal Note'!$A$1:$G$48</definedName>
  </definedNames>
  <calcPr calcId="191029"/>
  <extLst/>
</workbook>
</file>

<file path=xl/sharedStrings.xml><?xml version="1.0" encoding="utf-8"?>
<sst xmlns="http://schemas.openxmlformats.org/spreadsheetml/2006/main" count="54" uniqueCount="46">
  <si>
    <t>2019-2020 FISCAL NOTE</t>
  </si>
  <si>
    <t xml:space="preserve">Ordinance/Motion:  </t>
  </si>
  <si>
    <t>2019-XXXX</t>
  </si>
  <si>
    <t>Description of request:</t>
  </si>
  <si>
    <t>Revenue to:</t>
  </si>
  <si>
    <t>Agency</t>
  </si>
  <si>
    <t>Fund Code</t>
  </si>
  <si>
    <t>Revenue Source</t>
  </si>
  <si>
    <t>2019-2020</t>
  </si>
  <si>
    <r>
      <t>2021-2022</t>
    </r>
    <r>
      <rPr>
        <vertAlign val="superscript"/>
        <sz val="10.5"/>
        <rFont val="Arial"/>
        <family val="2"/>
      </rPr>
      <t>2</t>
    </r>
  </si>
  <si>
    <r>
      <t>2023-2024</t>
    </r>
    <r>
      <rPr>
        <vertAlign val="superscript"/>
        <sz val="10.5"/>
        <rFont val="Arial"/>
        <family val="2"/>
      </rPr>
      <t>2</t>
    </r>
  </si>
  <si>
    <r>
      <t>Property Tax Levy</t>
    </r>
    <r>
      <rPr>
        <vertAlign val="superscript"/>
        <sz val="10.5"/>
        <rFont val="Univers"/>
        <family val="2"/>
      </rPr>
      <t>1</t>
    </r>
  </si>
  <si>
    <t xml:space="preserve">TOTAL </t>
  </si>
  <si>
    <t>Department</t>
  </si>
  <si>
    <t>TOTAL</t>
  </si>
  <si>
    <t>Does this legislation require a budget supplemental?</t>
  </si>
  <si>
    <t>Yes</t>
  </si>
  <si>
    <t>Notes and Assumptions:</t>
  </si>
  <si>
    <t>Affected Agency and/or Agencies:  Emergency Medical Services Division, Department of Public Health</t>
  </si>
  <si>
    <t>Note Prepared By:  Cynthia Bradshaw, Emergency Medical Services, DPH</t>
  </si>
  <si>
    <t>Date Prepared:  October 3, 2019</t>
  </si>
  <si>
    <t>Note Reviewed By:  Drew Pounds, Office of Performance, Strategy, and Budget</t>
  </si>
  <si>
    <t>AN ORDINANCE making a net supplemental appropriation of to the emergency medical services fund.</t>
  </si>
  <si>
    <t>Emergency Medical Services Fund</t>
  </si>
  <si>
    <t>DPH</t>
  </si>
  <si>
    <t>51000-WAGES AND BENEFITS</t>
  </si>
  <si>
    <t>52000-SUPPLIES</t>
  </si>
  <si>
    <t>53000-SERVICES-OTHER CHARGES</t>
  </si>
  <si>
    <t>55000-INTRAGOVERNMENTAL SERVICES</t>
  </si>
  <si>
    <t>56000-CAPITAL OUTLAY</t>
  </si>
  <si>
    <t>58000-INTRAGOVERNMENTAL CONTRIBUTIONS</t>
  </si>
  <si>
    <t>59401-SPECIAL BUDGETARY ACCOUNT</t>
  </si>
  <si>
    <t>59000-CONTINGENCIES &amp; CONTRAS</t>
  </si>
  <si>
    <r>
      <t>2019-2020</t>
    </r>
    <r>
      <rPr>
        <vertAlign val="superscript"/>
        <sz val="10.5"/>
        <rFont val="Arial"/>
        <family val="2"/>
      </rPr>
      <t>2</t>
    </r>
  </si>
  <si>
    <r>
      <t>2021-2022</t>
    </r>
    <r>
      <rPr>
        <vertAlign val="superscript"/>
        <sz val="10.5"/>
        <rFont val="Arial"/>
        <family val="2"/>
      </rPr>
      <t>3</t>
    </r>
  </si>
  <si>
    <r>
      <t>Non-levy Revenues</t>
    </r>
    <r>
      <rPr>
        <vertAlign val="superscript"/>
        <sz val="10.5"/>
        <rFont val="Univers"/>
        <family val="2"/>
      </rPr>
      <t>3</t>
    </r>
  </si>
  <si>
    <t>2021-2022</t>
  </si>
  <si>
    <r>
      <t>Other Revenues</t>
    </r>
    <r>
      <rPr>
        <vertAlign val="superscript"/>
        <sz val="10.5"/>
        <rFont val="Univers"/>
        <family val="2"/>
      </rPr>
      <t>1</t>
    </r>
  </si>
  <si>
    <r>
      <t>Expenditures from:</t>
    </r>
    <r>
      <rPr>
        <b/>
        <vertAlign val="superscript"/>
        <sz val="10.5"/>
        <rFont val="Arial"/>
        <family val="2"/>
      </rPr>
      <t>1,2,3</t>
    </r>
  </si>
  <si>
    <r>
      <t>Expenditures by Categories</t>
    </r>
    <r>
      <rPr>
        <b/>
        <vertAlign val="superscript"/>
        <sz val="10.5"/>
        <rFont val="Arial"/>
        <family val="2"/>
      </rPr>
      <t xml:space="preserve"> 1,2,3</t>
    </r>
  </si>
  <si>
    <t>Emergency Medical Services, DPH</t>
  </si>
  <si>
    <t xml:space="preserve">1. Revenue assumptions are based on the August 2019 forecast from the Office of Economic and Financial Analysis (OEFA), with a 1% delinquency/under-collection assumption.  Distribution of taxes between King County and City of Seattle is based on information from OEFA.  Also included is a small amount of other taxes the EMS Levy Fund receives. </t>
  </si>
  <si>
    <t>2. 2019-2020 supplemental amounts reflects the newly approved 2020-2025 levy plan to appropriate program expenditures not included in current appropriation.</t>
  </si>
  <si>
    <t xml:space="preserve">3. Out years are based on voter-approved Medic One/EMS 2020-2025 Strategic Plan with addition of grants and donations.  </t>
  </si>
  <si>
    <t>Date Reviewed: 10/25/19</t>
  </si>
  <si>
    <t>Title: Emergency Medical Services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</si>
</sst>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&quot;$&quot;#,##0"/>
  </numFmts>
  <fonts count="13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vertAlign val="superscript"/>
      <sz val="10.5"/>
      <name val="Univers"/>
      <family val="2"/>
    </font>
    <font>
      <b/>
      <sz val="10"/>
      <name val="Arial"/>
      <family val="2"/>
    </font>
    <font>
      <vertAlign val="superscript"/>
      <sz val="10.5"/>
      <name val="Arial"/>
      <family val="2"/>
    </font>
    <font>
      <sz val="11"/>
      <name val="Calibri"/>
      <family val="2"/>
    </font>
    <font>
      <b/>
      <vertAlign val="superscript"/>
      <sz val="10.5"/>
      <name val="Arial"/>
      <family val="2"/>
    </font>
    <font>
      <sz val="12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/>
      <top style="double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/>
    <xf numFmtId="0" fontId="1" fillId="0" borderId="0" xfId="0" applyFont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Font="1"/>
    <xf numFmtId="0" fontId="1" fillId="0" borderId="7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5" fillId="0" borderId="10" xfId="0" applyFont="1" applyBorder="1"/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8" fillId="0" borderId="0" xfId="0" applyFont="1"/>
    <xf numFmtId="0" fontId="3" fillId="0" borderId="10" xfId="0" applyFont="1" applyFill="1" applyBorder="1" applyAlignment="1">
      <alignment vertic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4" xfId="0" applyFont="1" applyBorder="1"/>
    <xf numFmtId="0" fontId="5" fillId="0" borderId="0" xfId="0" applyFont="1" applyBorder="1" applyAlignment="1">
      <alignment horizontal="center"/>
    </xf>
    <xf numFmtId="3" fontId="0" fillId="0" borderId="0" xfId="0" applyNumberFormat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20" applyFont="1" applyBorder="1" applyAlignment="1">
      <alignment vertical="center"/>
      <protection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5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5" fillId="0" borderId="1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0" xfId="0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vertical="center"/>
    </xf>
    <xf numFmtId="165" fontId="1" fillId="0" borderId="7" xfId="0" applyNumberFormat="1" applyFont="1" applyFill="1" applyBorder="1" applyAlignment="1">
      <alignment vertical="center"/>
    </xf>
    <xf numFmtId="165" fontId="1" fillId="0" borderId="23" xfId="0" applyNumberFormat="1" applyFont="1" applyFill="1" applyBorder="1" applyAlignment="1">
      <alignment vertical="center"/>
    </xf>
    <xf numFmtId="165" fontId="1" fillId="0" borderId="22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165" fontId="6" fillId="0" borderId="8" xfId="0" applyNumberFormat="1" applyFont="1" applyBorder="1" applyAlignment="1">
      <alignment/>
    </xf>
    <xf numFmtId="165" fontId="6" fillId="0" borderId="25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65" fontId="1" fillId="0" borderId="7" xfId="0" applyNumberFormat="1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1" fillId="0" borderId="7" xfId="0" applyNumberFormat="1" applyFont="1" applyBorder="1" applyAlignment="1">
      <alignment wrapText="1"/>
    </xf>
    <xf numFmtId="165" fontId="1" fillId="0" borderId="7" xfId="0" applyNumberFormat="1" applyFont="1" applyFill="1" applyBorder="1" applyAlignment="1">
      <alignment wrapText="1"/>
    </xf>
    <xf numFmtId="165" fontId="1" fillId="0" borderId="23" xfId="0" applyNumberFormat="1" applyFont="1" applyFill="1" applyBorder="1" applyAlignment="1">
      <alignment wrapText="1"/>
    </xf>
    <xf numFmtId="165" fontId="6" fillId="0" borderId="8" xfId="0" applyNumberFormat="1" applyFont="1" applyFill="1" applyBorder="1" applyAlignment="1">
      <alignment/>
    </xf>
    <xf numFmtId="165" fontId="6" fillId="0" borderId="25" xfId="0" applyNumberFormat="1" applyFont="1" applyFill="1" applyBorder="1" applyAlignment="1">
      <alignment/>
    </xf>
    <xf numFmtId="165" fontId="1" fillId="0" borderId="23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165" fontId="0" fillId="0" borderId="0" xfId="0" applyNumberFormat="1"/>
    <xf numFmtId="0" fontId="1" fillId="0" borderId="7" xfId="0" applyFont="1" applyBorder="1" applyAlignment="1">
      <alignment horizontal="left" vertical="center" wrapText="1"/>
    </xf>
    <xf numFmtId="0" fontId="6" fillId="0" borderId="5" xfId="0" applyFont="1" applyBorder="1"/>
    <xf numFmtId="0" fontId="6" fillId="0" borderId="5" xfId="0" applyFont="1" applyBorder="1" applyAlignment="1">
      <alignment horizontal="left"/>
    </xf>
    <xf numFmtId="165" fontId="1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quotePrefix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workbookViewId="0" topLeftCell="A1">
      <selection activeCell="F9" sqref="F9"/>
    </sheetView>
  </sheetViews>
  <sheetFormatPr defaultColWidth="9.140625" defaultRowHeight="12.75"/>
  <cols>
    <col min="1" max="1" width="30.28125" style="0" customWidth="1"/>
    <col min="2" max="2" width="12.421875" style="0" customWidth="1"/>
    <col min="3" max="3" width="10.8515625" style="0" customWidth="1"/>
    <col min="4" max="4" width="19.57421875" style="0" customWidth="1"/>
    <col min="5" max="5" width="16.421875" style="0" bestFit="1" customWidth="1"/>
    <col min="6" max="7" width="17.7109375" style="0" bestFit="1" customWidth="1"/>
    <col min="8" max="8" width="6.8515625" style="0" customWidth="1"/>
    <col min="9" max="9" width="12.7109375" style="0" bestFit="1" customWidth="1"/>
  </cols>
  <sheetData>
    <row r="1" spans="1:9" ht="15">
      <c r="A1" s="22" t="s">
        <v>0</v>
      </c>
      <c r="B1" s="2"/>
      <c r="C1" s="23"/>
      <c r="D1" s="23"/>
      <c r="E1" s="23"/>
      <c r="F1" s="2"/>
      <c r="G1" s="2"/>
      <c r="H1" s="24"/>
      <c r="I1" s="1"/>
    </row>
    <row r="2" spans="1:8" ht="14.25" thickBot="1">
      <c r="A2" s="9"/>
      <c r="B2" s="2"/>
      <c r="C2" s="2"/>
      <c r="D2" s="2"/>
      <c r="E2" s="2"/>
      <c r="F2" s="2"/>
      <c r="G2" s="2"/>
      <c r="H2" s="24"/>
    </row>
    <row r="3" spans="1:8" ht="14.25" thickTop="1">
      <c r="A3" s="25" t="s">
        <v>1</v>
      </c>
      <c r="B3" s="3" t="s">
        <v>2</v>
      </c>
      <c r="C3" s="4"/>
      <c r="D3" s="4"/>
      <c r="E3" s="4"/>
      <c r="F3" s="4"/>
      <c r="G3" s="5"/>
      <c r="H3" s="24"/>
    </row>
    <row r="4" spans="1:8" s="51" customFormat="1" ht="17.25" customHeight="1">
      <c r="A4" s="52" t="s">
        <v>45</v>
      </c>
      <c r="B4" s="53"/>
      <c r="C4" s="54"/>
      <c r="D4" s="54"/>
      <c r="E4" s="54"/>
      <c r="F4" s="54"/>
      <c r="G4" s="55"/>
      <c r="H4" s="50"/>
    </row>
    <row r="5" spans="1:8" s="51" customFormat="1" ht="16.5" customHeight="1">
      <c r="A5" s="47" t="s">
        <v>18</v>
      </c>
      <c r="B5" s="56"/>
      <c r="C5" s="48"/>
      <c r="D5" s="48"/>
      <c r="E5" s="48"/>
      <c r="F5" s="48"/>
      <c r="G5" s="49"/>
      <c r="H5" s="50"/>
    </row>
    <row r="6" spans="1:8" s="51" customFormat="1" ht="18" customHeight="1">
      <c r="A6" s="47" t="s">
        <v>19</v>
      </c>
      <c r="B6" s="48"/>
      <c r="C6" s="48"/>
      <c r="D6" s="48"/>
      <c r="E6" s="48"/>
      <c r="F6" s="48"/>
      <c r="G6" s="49"/>
      <c r="H6" s="50"/>
    </row>
    <row r="7" spans="1:8" s="65" customFormat="1" ht="15" customHeight="1">
      <c r="A7" s="61" t="s">
        <v>20</v>
      </c>
      <c r="B7" s="62"/>
      <c r="C7" s="62"/>
      <c r="D7" s="62"/>
      <c r="E7" s="62"/>
      <c r="F7" s="62"/>
      <c r="G7" s="63"/>
      <c r="H7" s="64"/>
    </row>
    <row r="8" spans="1:8" s="51" customFormat="1" ht="15" customHeight="1">
      <c r="A8" s="57" t="s">
        <v>21</v>
      </c>
      <c r="B8" s="48"/>
      <c r="C8" s="48"/>
      <c r="D8" s="48"/>
      <c r="E8" s="48"/>
      <c r="F8" s="48"/>
      <c r="G8" s="49"/>
      <c r="H8" s="50"/>
    </row>
    <row r="9" spans="1:8" s="51" customFormat="1" ht="15" customHeight="1" thickBot="1">
      <c r="A9" s="58" t="s">
        <v>44</v>
      </c>
      <c r="B9" s="59"/>
      <c r="C9" s="59"/>
      <c r="D9" s="59"/>
      <c r="E9" s="59"/>
      <c r="F9" s="59"/>
      <c r="G9" s="60"/>
      <c r="H9" s="50"/>
    </row>
    <row r="10" spans="1:8" ht="14.25" thickTop="1">
      <c r="A10" s="7"/>
      <c r="C10" s="7"/>
      <c r="D10" s="6"/>
      <c r="E10" s="6"/>
      <c r="F10" s="6"/>
      <c r="G10" s="6"/>
      <c r="H10" s="24"/>
    </row>
    <row r="11" spans="1:8" ht="14.25" thickBot="1">
      <c r="A11" s="27" t="s">
        <v>3</v>
      </c>
      <c r="C11" s="7"/>
      <c r="D11" s="7"/>
      <c r="E11" s="7"/>
      <c r="F11" s="7"/>
      <c r="G11" s="7"/>
      <c r="H11" s="24"/>
    </row>
    <row r="12" spans="1:9" ht="13.5" customHeight="1">
      <c r="A12" s="105" t="s">
        <v>22</v>
      </c>
      <c r="B12" s="106"/>
      <c r="C12" s="106"/>
      <c r="D12" s="106"/>
      <c r="E12" s="106"/>
      <c r="F12" s="106"/>
      <c r="G12" s="107"/>
      <c r="H12" s="24"/>
      <c r="I12" s="14"/>
    </row>
    <row r="13" spans="1:8" ht="18.75" customHeight="1" thickBot="1">
      <c r="A13" s="108"/>
      <c r="B13" s="109"/>
      <c r="C13" s="109"/>
      <c r="D13" s="109"/>
      <c r="E13" s="109"/>
      <c r="F13" s="109"/>
      <c r="G13" s="110"/>
      <c r="H13" s="24"/>
    </row>
    <row r="14" spans="1:8" ht="13.5">
      <c r="A14" s="21"/>
      <c r="B14" s="21"/>
      <c r="C14" s="21"/>
      <c r="D14" s="21"/>
      <c r="E14" s="21"/>
      <c r="F14" s="21"/>
      <c r="G14" s="21"/>
      <c r="H14" s="24"/>
    </row>
    <row r="15" spans="1:8" ht="14.25" thickBot="1">
      <c r="A15" s="28" t="s">
        <v>4</v>
      </c>
      <c r="B15" s="6"/>
      <c r="C15" s="7"/>
      <c r="D15" s="7"/>
      <c r="E15" s="7"/>
      <c r="F15" s="7"/>
      <c r="G15" s="7"/>
      <c r="H15" s="24"/>
    </row>
    <row r="16" spans="1:8" ht="27">
      <c r="A16" s="29" t="s">
        <v>5</v>
      </c>
      <c r="B16" s="10"/>
      <c r="C16" s="30" t="s">
        <v>6</v>
      </c>
      <c r="D16" s="30" t="s">
        <v>7</v>
      </c>
      <c r="E16" s="31" t="s">
        <v>8</v>
      </c>
      <c r="F16" s="31" t="s">
        <v>36</v>
      </c>
      <c r="G16" s="32" t="s">
        <v>10</v>
      </c>
      <c r="H16" s="24"/>
    </row>
    <row r="17" spans="1:8" ht="15.75">
      <c r="A17" s="111" t="s">
        <v>40</v>
      </c>
      <c r="B17" s="112"/>
      <c r="C17" s="33">
        <v>1190</v>
      </c>
      <c r="D17" s="100" t="s">
        <v>11</v>
      </c>
      <c r="E17" s="76">
        <v>99018456</v>
      </c>
      <c r="F17" s="77">
        <v>204640201</v>
      </c>
      <c r="G17" s="78">
        <v>213775213</v>
      </c>
      <c r="H17" s="24"/>
    </row>
    <row r="18" spans="1:8" ht="15.75" customHeight="1">
      <c r="A18" s="111" t="s">
        <v>40</v>
      </c>
      <c r="B18" s="112"/>
      <c r="C18" s="33">
        <v>1190</v>
      </c>
      <c r="D18" s="100" t="s">
        <v>37</v>
      </c>
      <c r="E18" s="79">
        <v>69000</v>
      </c>
      <c r="F18" s="79">
        <v>1611292</v>
      </c>
      <c r="G18" s="80">
        <v>2334705</v>
      </c>
      <c r="H18" s="24"/>
    </row>
    <row r="19" spans="1:8" ht="15.75" customHeight="1">
      <c r="A19" s="111" t="s">
        <v>40</v>
      </c>
      <c r="B19" s="112"/>
      <c r="C19" s="33">
        <v>1190</v>
      </c>
      <c r="D19" s="100" t="s">
        <v>35</v>
      </c>
      <c r="E19" s="79"/>
      <c r="F19" s="79">
        <v>826390</v>
      </c>
      <c r="G19" s="80">
        <v>877615</v>
      </c>
      <c r="H19" s="24"/>
    </row>
    <row r="20" spans="1:8" ht="13.5">
      <c r="A20" s="72"/>
      <c r="B20" s="70"/>
      <c r="C20" s="33"/>
      <c r="D20" s="75"/>
      <c r="E20" s="79"/>
      <c r="F20" s="79"/>
      <c r="G20" s="80"/>
      <c r="H20" s="24"/>
    </row>
    <row r="21" spans="1:9" ht="14.25" thickBot="1">
      <c r="A21" s="11"/>
      <c r="B21" s="101" t="s">
        <v>12</v>
      </c>
      <c r="C21" s="17"/>
      <c r="D21" s="17"/>
      <c r="E21" s="81">
        <f>SUM(E17:E20)</f>
        <v>99087456</v>
      </c>
      <c r="F21" s="81">
        <f>SUM(F17:F20)</f>
        <v>207077883</v>
      </c>
      <c r="G21" s="82">
        <f>SUM(G17:G20)</f>
        <v>216987533</v>
      </c>
      <c r="H21" s="24"/>
      <c r="I21" s="99"/>
    </row>
    <row r="22" spans="1:8" ht="13.5">
      <c r="A22" s="7"/>
      <c r="B22" s="7"/>
      <c r="C22" s="18"/>
      <c r="D22" s="18"/>
      <c r="E22" s="83"/>
      <c r="F22" s="84"/>
      <c r="G22" s="84"/>
      <c r="H22" s="24"/>
    </row>
    <row r="23" spans="1:8" ht="16.5" thickBot="1">
      <c r="A23" s="27" t="s">
        <v>38</v>
      </c>
      <c r="B23" s="26"/>
      <c r="C23" s="19"/>
      <c r="D23" s="18"/>
      <c r="E23" s="85"/>
      <c r="F23" s="103"/>
      <c r="G23" s="103"/>
      <c r="H23" s="24"/>
    </row>
    <row r="24" spans="1:8" ht="27">
      <c r="A24" s="68"/>
      <c r="B24" s="69"/>
      <c r="C24" s="30" t="s">
        <v>6</v>
      </c>
      <c r="D24" s="34" t="s">
        <v>13</v>
      </c>
      <c r="E24" s="30" t="s">
        <v>33</v>
      </c>
      <c r="F24" s="66" t="s">
        <v>9</v>
      </c>
      <c r="G24" s="67" t="s">
        <v>10</v>
      </c>
      <c r="H24" s="24"/>
    </row>
    <row r="25" spans="1:8" ht="13.5">
      <c r="A25" s="72" t="s">
        <v>23</v>
      </c>
      <c r="B25" s="70"/>
      <c r="C25" s="15">
        <v>1190</v>
      </c>
      <c r="D25" s="15" t="s">
        <v>24</v>
      </c>
      <c r="E25" s="87">
        <v>-96363437</v>
      </c>
      <c r="F25" s="87">
        <f>F43</f>
        <v>-199037884.98957768</v>
      </c>
      <c r="G25" s="88">
        <f>G43</f>
        <v>-211981563.9339693</v>
      </c>
      <c r="H25" s="24"/>
    </row>
    <row r="26" spans="1:8" ht="13.5">
      <c r="A26" s="72"/>
      <c r="B26" s="70"/>
      <c r="C26" s="15"/>
      <c r="D26" s="15"/>
      <c r="E26" s="89"/>
      <c r="F26" s="90"/>
      <c r="G26" s="91"/>
      <c r="H26" s="24"/>
    </row>
    <row r="27" spans="1:8" ht="13.5">
      <c r="A27" s="72"/>
      <c r="B27" s="70"/>
      <c r="C27" s="16"/>
      <c r="D27" s="15"/>
      <c r="E27" s="87"/>
      <c r="F27" s="87"/>
      <c r="G27" s="88"/>
      <c r="H27" s="24"/>
    </row>
    <row r="28" spans="1:9" ht="14.25" thickBot="1">
      <c r="A28" s="71"/>
      <c r="B28" s="102" t="s">
        <v>14</v>
      </c>
      <c r="C28" s="17"/>
      <c r="D28" s="17"/>
      <c r="E28" s="92">
        <f>SUM(E25:E27)</f>
        <v>-96363437</v>
      </c>
      <c r="F28" s="92">
        <f>SUM(F25:F27)</f>
        <v>-199037884.98957768</v>
      </c>
      <c r="G28" s="93">
        <f>SUM(G25:G27)</f>
        <v>-211981563.9339693</v>
      </c>
      <c r="H28" s="35"/>
      <c r="I28" s="99"/>
    </row>
    <row r="29" spans="1:8" ht="13.5">
      <c r="A29" s="7"/>
      <c r="B29" s="7"/>
      <c r="C29" s="7"/>
      <c r="D29" s="7"/>
      <c r="E29" s="83"/>
      <c r="F29" s="83"/>
      <c r="G29" s="83"/>
      <c r="H29" s="24"/>
    </row>
    <row r="30" spans="1:8" ht="13.15" customHeight="1">
      <c r="A30" s="7"/>
      <c r="B30" s="7"/>
      <c r="C30" s="7"/>
      <c r="D30" s="7"/>
      <c r="E30" s="83"/>
      <c r="F30" s="116"/>
      <c r="G30" s="116"/>
      <c r="H30" s="24"/>
    </row>
    <row r="31" spans="1:8" ht="16.5" thickBot="1">
      <c r="A31" s="27" t="s">
        <v>39</v>
      </c>
      <c r="B31" s="26"/>
      <c r="C31" s="6"/>
      <c r="D31" s="6"/>
      <c r="E31" s="85"/>
      <c r="F31" s="86"/>
      <c r="G31" s="86"/>
      <c r="H31" s="24"/>
    </row>
    <row r="32" spans="1:8" ht="15.75">
      <c r="A32" s="37"/>
      <c r="B32" s="38"/>
      <c r="C32" s="39"/>
      <c r="D32" s="34" t="s">
        <v>6</v>
      </c>
      <c r="E32" s="30" t="s">
        <v>33</v>
      </c>
      <c r="F32" s="66" t="s">
        <v>34</v>
      </c>
      <c r="G32" s="67" t="s">
        <v>10</v>
      </c>
      <c r="H32" s="40"/>
    </row>
    <row r="33" spans="1:8" ht="15.75" customHeight="1">
      <c r="A33" s="44" t="s">
        <v>25</v>
      </c>
      <c r="B33" s="45"/>
      <c r="C33" s="46"/>
      <c r="D33" s="95">
        <v>1190</v>
      </c>
      <c r="E33" s="76">
        <v>-401206</v>
      </c>
      <c r="F33" s="76">
        <v>-51254290.9538016</v>
      </c>
      <c r="G33" s="94">
        <v>-54732110.30431907</v>
      </c>
      <c r="H33" s="40"/>
    </row>
    <row r="34" spans="1:8" ht="15.75" customHeight="1">
      <c r="A34" s="44" t="s">
        <v>26</v>
      </c>
      <c r="B34" s="45"/>
      <c r="C34" s="46"/>
      <c r="D34" s="95">
        <v>1190</v>
      </c>
      <c r="E34" s="76">
        <v>-84649</v>
      </c>
      <c r="F34" s="76">
        <v>-3239909.9921983993</v>
      </c>
      <c r="G34" s="94">
        <v>-3334675.864211507</v>
      </c>
      <c r="H34" s="40"/>
    </row>
    <row r="35" spans="1:8" ht="15.75" customHeight="1">
      <c r="A35" s="44" t="s">
        <v>27</v>
      </c>
      <c r="B35" s="45"/>
      <c r="C35" s="46"/>
      <c r="D35" s="95">
        <v>1190</v>
      </c>
      <c r="E35" s="76">
        <f>-11857030+9</f>
        <v>-11857021</v>
      </c>
      <c r="F35" s="76">
        <v>-126720521.9560296</v>
      </c>
      <c r="G35" s="94">
        <v>-135153893.72254592</v>
      </c>
      <c r="H35" s="40"/>
    </row>
    <row r="36" spans="1:9" ht="15.75" customHeight="1">
      <c r="A36" s="44" t="s">
        <v>28</v>
      </c>
      <c r="B36" s="45"/>
      <c r="C36" s="46"/>
      <c r="D36" s="95">
        <v>1190</v>
      </c>
      <c r="E36" s="76">
        <v>0.29999999998835847</v>
      </c>
      <c r="F36" s="76">
        <v>-14069350.61511208</v>
      </c>
      <c r="G36" s="94">
        <v>-14781635.179658242</v>
      </c>
      <c r="H36" s="14"/>
      <c r="I36" s="14"/>
    </row>
    <row r="37" spans="1:9" s="51" customFormat="1" ht="15.75" customHeight="1">
      <c r="A37" s="44" t="s">
        <v>29</v>
      </c>
      <c r="B37" s="45"/>
      <c r="C37" s="46"/>
      <c r="D37" s="95">
        <v>1190</v>
      </c>
      <c r="E37" s="76">
        <v>-16854</v>
      </c>
      <c r="F37" s="76">
        <v>-830984.2854352</v>
      </c>
      <c r="G37" s="94">
        <v>-889746.9716228817</v>
      </c>
      <c r="H37" s="73"/>
      <c r="I37"/>
    </row>
    <row r="38" spans="1:9" s="51" customFormat="1" ht="15.75" customHeight="1">
      <c r="A38" s="44" t="s">
        <v>30</v>
      </c>
      <c r="B38" s="45"/>
      <c r="C38" s="46"/>
      <c r="D38" s="95">
        <v>1190</v>
      </c>
      <c r="E38" s="76">
        <v>0</v>
      </c>
      <c r="F38" s="76">
        <v>-230735.36309199999</v>
      </c>
      <c r="G38" s="94">
        <v>-247051.71223532356</v>
      </c>
      <c r="H38" s="73"/>
      <c r="I38"/>
    </row>
    <row r="39" spans="1:9" s="51" customFormat="1" ht="15.75" customHeight="1">
      <c r="A39" s="44" t="s">
        <v>31</v>
      </c>
      <c r="B39" s="45"/>
      <c r="C39" s="45"/>
      <c r="D39" s="95">
        <v>1190</v>
      </c>
      <c r="E39" s="77">
        <v>-85339126</v>
      </c>
      <c r="F39" s="76">
        <v>0</v>
      </c>
      <c r="G39" s="94">
        <v>0</v>
      </c>
      <c r="H39" s="74"/>
      <c r="I39" s="14"/>
    </row>
    <row r="40" spans="1:9" s="51" customFormat="1" ht="15.75" customHeight="1">
      <c r="A40" s="44" t="s">
        <v>32</v>
      </c>
      <c r="B40" s="45"/>
      <c r="C40" s="45"/>
      <c r="D40" s="95">
        <v>1190</v>
      </c>
      <c r="E40" s="76">
        <f>1335419</f>
        <v>1335419</v>
      </c>
      <c r="F40" s="76">
        <v>-2692091.8239087993</v>
      </c>
      <c r="G40" s="94">
        <v>-2842450.179376342</v>
      </c>
      <c r="H40" s="50"/>
      <c r="I40"/>
    </row>
    <row r="41" spans="1:9" s="51" customFormat="1" ht="15.75" customHeight="1">
      <c r="A41" s="96"/>
      <c r="B41" s="97"/>
      <c r="C41" s="97"/>
      <c r="D41" s="98"/>
      <c r="E41" s="79"/>
      <c r="F41" s="79"/>
      <c r="G41" s="80"/>
      <c r="H41" s="50"/>
      <c r="I41"/>
    </row>
    <row r="42" spans="1:9" s="51" customFormat="1" ht="15.75" customHeight="1">
      <c r="A42" s="96"/>
      <c r="B42" s="97"/>
      <c r="C42" s="97"/>
      <c r="D42" s="98"/>
      <c r="E42" s="79"/>
      <c r="F42" s="79"/>
      <c r="G42" s="80"/>
      <c r="H42" s="50"/>
      <c r="I42"/>
    </row>
    <row r="43" spans="1:9" ht="15" thickBot="1">
      <c r="A43" s="41" t="s">
        <v>14</v>
      </c>
      <c r="B43" s="12"/>
      <c r="C43" s="12"/>
      <c r="D43" s="13"/>
      <c r="E43" s="92">
        <f>SUM(E33:E40)</f>
        <v>-96363436.7</v>
      </c>
      <c r="F43" s="92">
        <f>SUM(F33:F40)</f>
        <v>-199037884.98957768</v>
      </c>
      <c r="G43" s="93">
        <f>SUM(G33:G40)</f>
        <v>-211981563.9339693</v>
      </c>
      <c r="H43" s="35"/>
      <c r="I43" s="36"/>
    </row>
    <row r="44" spans="1:9" ht="13.5">
      <c r="A44" s="27" t="s">
        <v>15</v>
      </c>
      <c r="B44" s="26"/>
      <c r="C44" s="26"/>
      <c r="D44" s="42" t="s">
        <v>16</v>
      </c>
      <c r="E44" s="20"/>
      <c r="F44" s="20"/>
      <c r="G44" s="20"/>
      <c r="H44" s="43"/>
      <c r="I44" s="8"/>
    </row>
    <row r="45" spans="1:9" ht="14.25">
      <c r="A45" s="26" t="s">
        <v>17</v>
      </c>
      <c r="B45" s="26"/>
      <c r="C45" s="6"/>
      <c r="D45" s="6"/>
      <c r="E45" s="20"/>
      <c r="F45" s="20"/>
      <c r="G45" s="20"/>
      <c r="H45" s="43"/>
      <c r="I45" s="8"/>
    </row>
    <row r="46" spans="1:9" ht="62.45" customHeight="1">
      <c r="A46" s="113" t="s">
        <v>41</v>
      </c>
      <c r="B46" s="113"/>
      <c r="C46" s="113"/>
      <c r="D46" s="113"/>
      <c r="E46" s="113"/>
      <c r="F46" s="113"/>
      <c r="G46" s="113"/>
      <c r="H46" s="43"/>
      <c r="I46" s="8"/>
    </row>
    <row r="47" spans="1:9" ht="33" customHeight="1">
      <c r="A47" s="113" t="s">
        <v>42</v>
      </c>
      <c r="B47" s="113"/>
      <c r="C47" s="113"/>
      <c r="D47" s="113"/>
      <c r="E47" s="113"/>
      <c r="F47" s="113"/>
      <c r="G47" s="113"/>
      <c r="H47" s="43"/>
      <c r="I47" s="8"/>
    </row>
    <row r="48" spans="1:8" ht="36.6" customHeight="1">
      <c r="A48" s="114" t="s">
        <v>43</v>
      </c>
      <c r="B48" s="115"/>
      <c r="C48" s="115"/>
      <c r="D48" s="115"/>
      <c r="E48" s="115"/>
      <c r="F48" s="115"/>
      <c r="G48" s="115"/>
      <c r="H48" s="24"/>
    </row>
    <row r="50" ht="15">
      <c r="A50" s="104"/>
    </row>
  </sheetData>
  <mergeCells count="8">
    <mergeCell ref="A12:G13"/>
    <mergeCell ref="A17:B17"/>
    <mergeCell ref="A46:G46"/>
    <mergeCell ref="A48:G48"/>
    <mergeCell ref="A47:G47"/>
    <mergeCell ref="A18:B18"/>
    <mergeCell ref="A19:B19"/>
    <mergeCell ref="F30:G30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8CE2CD532A68AB48A3602AC4D0557916" ma:contentTypeVersion="13" ma:contentTypeDescription="" ma:contentTypeScope="" ma:versionID="9d994575148d37c0e557427ecb7bf24b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3b43700d-34ac-408a-a726-6f038be6893b" targetNamespace="http://schemas.microsoft.com/office/2006/metadata/properties" ma:root="true" ma:fieldsID="02d27fcda1f893aad90581e70b567159" ns1:_="" ns2:_="" ns3:_="" ns4:_="">
    <xsd:import namespace="http://schemas.microsoft.com/sharepoint/v3"/>
    <xsd:import namespace="308dc21f-8940-46b7-9ee9-f86b439897b1"/>
    <xsd:import namespace="cc811197-5a73-4d86-a206-c117da05ddaa"/>
    <xsd:import namespace="3b43700d-34ac-408a-a726-6f038be6893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n7r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3700d-34ac-408a-a726-6f038be689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n7rm" ma:index="15" nillable="true" ma:displayName="PSB Reviewer" ma:list="UserInfo" ma:internalName="n7rm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n7rm xmlns="3b43700d-34ac-408a-a726-6f038be6893b">
      <UserInfo>
        <DisplayName/>
        <AccountId xsi:nil="true"/>
        <AccountType/>
      </UserInfo>
    </n7rm>
  </documentManagement>
</p:properties>
</file>

<file path=customXml/itemProps1.xml><?xml version="1.0" encoding="utf-8"?>
<ds:datastoreItem xmlns:ds="http://schemas.openxmlformats.org/officeDocument/2006/customXml" ds:itemID="{EAB52EF8-1A05-4D50-97EC-62DC27B69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4DF337-F2D0-4D20-9982-0A7455500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3b43700d-34ac-408a-a726-6f038be689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7B0552-EB1D-4F30-931B-6657E47570CF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B3EEDB4-91B3-47E4-9289-B0F7D1FE86D9}">
  <ds:schemaRefs>
    <ds:schemaRef ds:uri="http://schemas.microsoft.com/office/2006/metadata/properties"/>
    <ds:schemaRef ds:uri="http://schemas.microsoft.com/office/2006/documentManagement/types"/>
    <ds:schemaRef ds:uri="cc811197-5a73-4d86-a206-c117da05ddaa"/>
    <ds:schemaRef ds:uri="http://schemas.microsoft.com/sharepoint/v3"/>
    <ds:schemaRef ds:uri="http://purl.org/dc/elements/1.1/"/>
    <ds:schemaRef ds:uri="http://schemas.openxmlformats.org/package/2006/metadata/core-properties"/>
    <ds:schemaRef ds:uri="3b43700d-34ac-408a-a726-6f038be6893b"/>
    <ds:schemaRef ds:uri="http://purl.org/dc/dcmitype/"/>
    <ds:schemaRef ds:uri="http://schemas.microsoft.com/office/infopath/2007/PartnerControls"/>
    <ds:schemaRef ds:uri="308dc21f-8940-46b7-9ee9-f86b439897b1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Jennifer.Lehman@kingcounty.gov</dc:creator>
  <cp:keywords/>
  <dc:description/>
  <cp:lastModifiedBy>Masuo, Janet</cp:lastModifiedBy>
  <cp:lastPrinted>2019-10-29T19:40:18Z</cp:lastPrinted>
  <dcterms:created xsi:type="dcterms:W3CDTF">1999-06-02T23:29:55Z</dcterms:created>
  <dcterms:modified xsi:type="dcterms:W3CDTF">2019-11-06T22:02:51Z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ContentTypeId">
    <vt:lpwstr>0x010100D03C1FEDB24A304B88B22491CFC09769008CE2CD532A68AB48A3602AC4D0557916</vt:lpwstr>
  </property>
</Properties>
</file>