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85" yWindow="65251" windowWidth="13020" windowHeight="10455" activeTab="0"/>
  </bookViews>
  <sheets>
    <sheet name="Fiscal Note" sheetId="1" r:id="rId1"/>
  </sheets>
  <definedNames>
    <definedName name="_xlnm.Print_Area" localSheetId="0">'Fiscal Note'!$A$1:$G$37</definedName>
  </definedNames>
  <calcPr fullCalcOnLoad="1"/>
</workbook>
</file>

<file path=xl/sharedStrings.xml><?xml version="1.0" encoding="utf-8"?>
<sst xmlns="http://schemas.openxmlformats.org/spreadsheetml/2006/main" count="30" uniqueCount="27">
  <si>
    <t xml:space="preserve">Note Prepared By:  </t>
  </si>
  <si>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</si>
  <si>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</si>
  <si>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</si>
  <si>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</si>
  <si>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</si>
  <si>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</si>
  <si>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</si>
  <si>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</si>
  <si>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</si>
  <si>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</si>
  <si>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</si>
  <si>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</si>
  <si>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Prepared:</t>
  </si>
  <si>
    <t>Date Reviewed:</t>
  </si>
  <si>
    <t>Agency</t>
  </si>
  <si>
    <t xml:space="preserve">Expenditures by Categories </t>
  </si>
  <si>
    <t>2015/2016 FISCAL NOTE</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</si>
  <si>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</si>
  <si>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</si>
  <si>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2016-XXXX</t>
  </si>
  <si>
    <t>David Broustis</t>
  </si>
  <si>
    <t>DNRP: Wastewater Treatment Division</t>
  </si>
  <si>
    <t xml:space="preserve">Affected Agency and/or Agencies:   Wastewater Treatment Division, Department of Natural Resources and Parks </t>
  </si>
  <si>
    <t>Title:   Biomethane and Environmental Attribute Purchase and Sale Agreement, Amending Ordinance 18363</t>
  </si>
  <si>
    <t>* Note that the $598,000 of revenue resulting from this Ordinance was detailed in the original Ordinance 18363 Fiscal Note.  However, the revenue cannot be realized until the EPA approves the County's Renewable Identification Numbers (RINs) program application. The EPA allows biomethane producers to store gas, beginning on the date the EPA registration is submitted, for sale after EPA application approval. Thus, due to delays with EPA approvals of program applications, this legislation, if approved, will result in $598,000 of revenue otherwise not available without this Ordinance being passed.</t>
  </si>
  <si>
    <t>Notes and Assumptions: 
- Selling the biomethane to IGI immediately and having IGI store the gas enables the RINs to be "banked" and sold after EPA approves the County's Renewable Fuel Standard program registration application
- The revenue in this fiscal note was included in the fiscal note for the original legislation, Ordinance 18363.  However, the RIN revenue cannot be realized until the EPA approves King County's program registration, which may take up to four months.  The alternative is to wait to sell gas to IGI until the EPA provides approval, which would result in an estimated $598,000 of reduced revenue. This includes $616,000 of revenue, less $18,000 for gas storage costs
- The storage agreement revenue (pending EPA registration approval) is based on the average of four years of biomethane generation (2012-2015) for the months of November, December, January and February. The total RIN volume is 591,900.  This corresponds to 504,000 therms of biomethane gas.
- 1.1727 RINs generated per therm of biomethane gas injected into the pipeline
- RIN sales price @ 75% of combined five year average (2011-2015) of D5 RIN price and 2016 Cellolosic Waiver Credit value
- 70% of total RIN value to King County, 30% to IGI Resources, Inc.
- Future market conditions are uncertain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</si>
</sst>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6">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9"/>
      <color indexed="8"/>
      <name val="Univers"/>
      <family val="0"/>
    </font>
    <font>
      <b/>
      <sz val="10.5"/>
      <color indexed="8"/>
      <name val="Univer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theme="1"/>
      <name val="Univers"/>
      <family val="0"/>
    </font>
    <font>
      <i/>
      <sz val="9"/>
      <color theme="1"/>
      <name val="Univer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9">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14" fontId="4" fillId="0" borderId="0" xfId="0" applyNumberFormat="1" applyFont="1" applyBorder="1" applyAlignment="1">
      <alignment/>
    </xf>
    <xf numFmtId="3" fontId="44" fillId="0" borderId="19" xfId="0" applyNumberFormat="1" applyFont="1" applyBorder="1" applyAlignment="1" quotePrefix="1">
      <alignment horizontal="righ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xf numFmtId="0" fontId="45" fillId="0" borderId="24" xfId="0" applyFont="1" applyBorder="1" applyAlignment="1">
      <alignment horizontal="left" vertical="top" wrapText="1"/>
    </xf>
    <xf numFmtId="0" fontId="45" fillId="0" borderId="18" xfId="0" applyFont="1" applyBorder="1" applyAlignment="1">
      <alignment horizontal="left" vertical="top" wrapText="1"/>
    </xf>
    <xf numFmtId="0" fontId="45" fillId="0" borderId="46"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8"/>
  <sheetViews>
    <sheetView tabSelected="1" workbookViewId="0" topLeftCell="A28">
      <selection activeCell="D32" sqref="D32"/>
    </sheetView>
  </sheetViews>
  <sheetFormatPr defaultColWidth="9.140625" defaultRowHeight="12.75"/>
  <cols>
    <col min="1" max="1" width="16.7109375" style="0" customWidth="1"/>
    <col min="2" max="2" width="12.28125" style="0" customWidth="1"/>
    <col min="3" max="5" width="15.7109375" style="0" customWidth="1"/>
    <col min="6" max="6" width="17.7109375" style="0" customWidth="1"/>
    <col min="7" max="7" width="19.00390625" style="0" customWidth="1"/>
  </cols>
  <sheetData>
    <row r="1" spans="1:9" ht="17.25" customHeight="1">
      <c r="A1" s="71" t="s">
        <v>17</v>
      </c>
      <c r="B1" s="2"/>
      <c r="C1" s="2"/>
      <c r="D1" s="2"/>
      <c r="E1" s="2"/>
      <c r="F1" s="2"/>
      <c r="G1" s="2"/>
      <c r="H1" s="1"/>
      <c r="I1" s="1"/>
    </row>
    <row r="2" spans="1:8" ht="14.25" thickBot="1">
      <c r="A2" s="29"/>
      <c r="B2" s="2"/>
      <c r="C2" s="2"/>
      <c r="D2" s="2"/>
      <c r="E2" s="2"/>
      <c r="F2" s="2"/>
      <c r="G2" s="2"/>
      <c r="H2" s="3"/>
    </row>
    <row r="3" spans="1:8" ht="18" customHeight="1" thickTop="1">
      <c r="A3" s="4" t="s">
        <v>20</v>
      </c>
      <c r="B3" s="5"/>
      <c r="C3" s="6"/>
      <c r="D3" s="6"/>
      <c r="E3" s="6"/>
      <c r="F3" s="6"/>
      <c r="G3" s="7"/>
      <c r="H3" s="3"/>
    </row>
    <row r="4" spans="1:8" ht="18" customHeight="1">
      <c r="A4" s="8" t="s">
        <v>24</v>
      </c>
      <c r="B4" s="9"/>
      <c r="C4" s="10"/>
      <c r="D4" s="10"/>
      <c r="E4" s="10"/>
      <c r="F4" s="10"/>
      <c r="G4" s="11"/>
      <c r="H4" s="3"/>
    </row>
    <row r="5" spans="1:7" ht="18" customHeight="1">
      <c r="A5" s="12" t="s">
        <v>23</v>
      </c>
      <c r="B5" s="13"/>
      <c r="C5" s="13"/>
      <c r="D5" s="13"/>
      <c r="E5" s="13"/>
      <c r="F5" s="13"/>
      <c r="G5" s="14"/>
    </row>
    <row r="6" spans="1:7" ht="18" customHeight="1">
      <c r="A6" s="12" t="s">
        <v>0</v>
      </c>
      <c r="B6" s="13" t="s">
        <v>21</v>
      </c>
      <c r="C6" s="13"/>
      <c r="D6" s="13"/>
      <c r="E6" s="13"/>
      <c r="F6" s="13"/>
      <c r="G6" s="14"/>
    </row>
    <row r="7" spans="1:7" ht="18" customHeight="1">
      <c r="A7" s="12" t="s">
        <v>13</v>
      </c>
      <c r="B7" s="72">
        <v>42668</v>
      </c>
      <c r="C7" s="13"/>
      <c r="D7" s="13"/>
      <c r="E7" s="13"/>
      <c r="F7" s="13"/>
      <c r="G7" s="14"/>
    </row>
    <row r="8" spans="1:7" ht="18" customHeight="1">
      <c r="A8" s="12" t="s">
        <v>1</v>
      </c>
      <c r="B8" s="13"/>
      <c r="C8" s="13"/>
      <c r="D8" s="13"/>
      <c r="E8" s="13"/>
      <c r="F8" s="13"/>
      <c r="G8" s="14"/>
    </row>
    <row r="9" spans="1:7" ht="18" customHeight="1" thickBot="1">
      <c r="A9" s="15" t="s">
        <v>14</v>
      </c>
      <c r="B9" s="16"/>
      <c r="C9" s="16"/>
      <c r="D9" s="16"/>
      <c r="E9" s="16"/>
      <c r="F9" s="16"/>
      <c r="G9" s="17"/>
    </row>
    <row r="10" spans="1:7" ht="18" customHeight="1" thickTop="1">
      <c r="A10" s="18"/>
      <c r="C10" s="18"/>
      <c r="D10" s="13"/>
      <c r="E10" s="13"/>
      <c r="F10" s="13"/>
      <c r="G10" s="13"/>
    </row>
    <row r="11" spans="1:7" ht="18" customHeight="1" thickBot="1">
      <c r="A11" s="39" t="s">
        <v>9</v>
      </c>
      <c r="C11" s="18"/>
      <c r="D11" s="18"/>
      <c r="E11" s="18"/>
      <c r="F11" s="18"/>
      <c r="G11" s="18"/>
    </row>
    <row r="12" spans="1:9" ht="18" customHeight="1">
      <c r="A12" s="74"/>
      <c r="B12" s="75"/>
      <c r="C12" s="75"/>
      <c r="D12" s="75"/>
      <c r="E12" s="75"/>
      <c r="F12" s="75"/>
      <c r="G12" s="76"/>
      <c r="I12" s="53"/>
    </row>
    <row r="13" spans="1:7" ht="35.25" customHeight="1" thickBot="1">
      <c r="A13" s="77"/>
      <c r="B13" s="78"/>
      <c r="C13" s="78"/>
      <c r="D13" s="78"/>
      <c r="E13" s="78"/>
      <c r="F13" s="78"/>
      <c r="G13" s="79"/>
    </row>
    <row r="14" spans="1:7" ht="18" customHeight="1">
      <c r="A14" s="68"/>
      <c r="B14" s="68"/>
      <c r="C14" s="68"/>
      <c r="D14" s="68"/>
      <c r="E14" s="68"/>
      <c r="F14" s="68"/>
      <c r="G14" s="68"/>
    </row>
    <row r="15" spans="1:7" ht="18" customHeight="1" thickBot="1">
      <c r="A15" s="40" t="s">
        <v>2</v>
      </c>
      <c r="B15" s="13"/>
      <c r="C15" s="18"/>
      <c r="D15" s="18"/>
      <c r="E15" s="18"/>
      <c r="F15" s="18"/>
      <c r="G15" s="18"/>
    </row>
    <row r="16" spans="1:9" ht="27">
      <c r="A16" s="30" t="s">
        <v>15</v>
      </c>
      <c r="B16" s="31"/>
      <c r="C16" s="49" t="s">
        <v>7</v>
      </c>
      <c r="D16" s="49" t="s">
        <v>8</v>
      </c>
      <c r="E16" s="49" t="s">
        <v>10</v>
      </c>
      <c r="F16" s="50" t="s">
        <v>11</v>
      </c>
      <c r="G16" s="55" t="s">
        <v>12</v>
      </c>
      <c r="I16" s="52"/>
    </row>
    <row r="17" spans="1:7" ht="18" customHeight="1">
      <c r="A17" s="33" t="s">
        <v>22</v>
      </c>
      <c r="B17" s="19"/>
      <c r="C17" s="56"/>
      <c r="D17" s="56"/>
      <c r="E17" s="20"/>
      <c r="F17" s="73">
        <v>598000</v>
      </c>
      <c r="G17" s="64"/>
    </row>
    <row r="18" spans="1:7" ht="66.75" customHeight="1">
      <c r="A18" s="86" t="s">
        <v>25</v>
      </c>
      <c r="B18" s="87"/>
      <c r="C18" s="87"/>
      <c r="D18" s="87"/>
      <c r="E18" s="87"/>
      <c r="F18" s="87"/>
      <c r="G18" s="88"/>
    </row>
    <row r="19" spans="1:7" ht="18" customHeight="1" thickBot="1">
      <c r="A19" s="34"/>
      <c r="B19" s="35" t="s">
        <v>3</v>
      </c>
      <c r="C19" s="59"/>
      <c r="D19" s="59"/>
      <c r="E19" s="48">
        <f>SUM(E17:E18)</f>
        <v>0</v>
      </c>
      <c r="F19" s="48">
        <f>SUM(F17:F18)</f>
        <v>598000</v>
      </c>
      <c r="G19" s="63">
        <f>SUM(G17:G18)</f>
        <v>0</v>
      </c>
    </row>
    <row r="20" spans="1:7" ht="18" customHeight="1">
      <c r="A20" s="18"/>
      <c r="B20" s="18"/>
      <c r="C20" s="60"/>
      <c r="D20" s="60"/>
      <c r="E20" s="22"/>
      <c r="F20" s="22"/>
      <c r="G20" s="22"/>
    </row>
    <row r="21" spans="1:7" ht="18" customHeight="1" thickBot="1">
      <c r="A21" s="39" t="s">
        <v>4</v>
      </c>
      <c r="B21" s="13"/>
      <c r="C21" s="61"/>
      <c r="D21" s="60"/>
      <c r="E21" s="18"/>
      <c r="F21" s="18"/>
      <c r="G21" s="18"/>
    </row>
    <row r="22" spans="1:7" ht="16.5" customHeight="1">
      <c r="A22" s="30" t="s">
        <v>15</v>
      </c>
      <c r="B22" s="31"/>
      <c r="C22" s="49" t="s">
        <v>7</v>
      </c>
      <c r="D22" s="32" t="s">
        <v>5</v>
      </c>
      <c r="E22" s="49" t="str">
        <f>E16</f>
        <v>2015/2016</v>
      </c>
      <c r="F22" s="49" t="str">
        <f>F16</f>
        <v>2017/2018</v>
      </c>
      <c r="G22" s="62" t="str">
        <f>G16</f>
        <v>2019/2020</v>
      </c>
    </row>
    <row r="23" spans="1:7" ht="18" customHeight="1">
      <c r="A23" s="33"/>
      <c r="B23" s="23"/>
      <c r="C23" s="56"/>
      <c r="D23" s="56"/>
      <c r="E23" s="51"/>
      <c r="F23" s="51"/>
      <c r="G23" s="65"/>
    </row>
    <row r="24" spans="1:7" ht="18" customHeight="1">
      <c r="A24" s="33"/>
      <c r="B24" s="23"/>
      <c r="C24" s="58"/>
      <c r="D24" s="57"/>
      <c r="E24" s="21"/>
      <c r="F24" s="20"/>
      <c r="G24" s="64"/>
    </row>
    <row r="25" spans="1:7" ht="18" customHeight="1">
      <c r="A25" s="33"/>
      <c r="B25" s="23"/>
      <c r="C25" s="56"/>
      <c r="D25" s="56"/>
      <c r="E25" s="20"/>
      <c r="F25" s="20"/>
      <c r="G25" s="64"/>
    </row>
    <row r="26" spans="1:8" ht="18" customHeight="1" thickBot="1">
      <c r="A26" s="34"/>
      <c r="B26" s="35" t="s">
        <v>6</v>
      </c>
      <c r="C26" s="59"/>
      <c r="D26" s="59"/>
      <c r="E26" s="48">
        <f>SUM(E23:E25)</f>
        <v>0</v>
      </c>
      <c r="F26" s="48">
        <f>SUM(F23:F25)</f>
        <v>0</v>
      </c>
      <c r="G26" s="63">
        <f>SUM(G23:G25)</f>
        <v>0</v>
      </c>
      <c r="H26" s="47"/>
    </row>
    <row r="27" spans="1:7" ht="18" customHeight="1">
      <c r="A27" s="18"/>
      <c r="B27" s="18"/>
      <c r="C27" s="18"/>
      <c r="D27" s="18"/>
      <c r="E27" s="22"/>
      <c r="F27" s="22"/>
      <c r="G27" s="22"/>
    </row>
    <row r="28" spans="1:7" ht="18" customHeight="1" thickBot="1">
      <c r="A28" s="39" t="s">
        <v>16</v>
      </c>
      <c r="B28" s="13"/>
      <c r="C28" s="13"/>
      <c r="D28" s="13"/>
      <c r="E28" s="18"/>
      <c r="F28" s="18"/>
      <c r="G28" s="18"/>
    </row>
    <row r="29" spans="1:9" ht="36" customHeight="1">
      <c r="A29" s="30"/>
      <c r="B29" s="31"/>
      <c r="C29" s="36"/>
      <c r="D29" s="37"/>
      <c r="E29" s="49" t="str">
        <f>E16</f>
        <v>2015/2016</v>
      </c>
      <c r="F29" s="32" t="str">
        <f>F16</f>
        <v>2017/2018</v>
      </c>
      <c r="G29" s="66" t="str">
        <f>G16</f>
        <v>2019/2020</v>
      </c>
      <c r="H29" s="26"/>
      <c r="I29" s="26"/>
    </row>
    <row r="30" spans="1:9" ht="18" customHeight="1">
      <c r="A30" s="33"/>
      <c r="B30" s="19"/>
      <c r="C30" s="24"/>
      <c r="D30" s="25"/>
      <c r="E30" s="20"/>
      <c r="F30" s="20"/>
      <c r="G30" s="64"/>
      <c r="H30" s="26"/>
      <c r="I30" s="26"/>
    </row>
    <row r="31" spans="1:9" ht="18" customHeight="1">
      <c r="A31" s="33"/>
      <c r="B31" s="19"/>
      <c r="C31" s="19"/>
      <c r="D31" s="23"/>
      <c r="E31" s="20"/>
      <c r="F31" s="20"/>
      <c r="G31" s="64"/>
      <c r="H31" s="27"/>
      <c r="I31" s="27"/>
    </row>
    <row r="32" spans="1:9" ht="18" customHeight="1">
      <c r="A32" s="33"/>
      <c r="B32" s="19"/>
      <c r="C32" s="19"/>
      <c r="D32" s="23"/>
      <c r="E32" s="20"/>
      <c r="F32" s="20"/>
      <c r="G32" s="64"/>
      <c r="H32" s="27"/>
      <c r="I32" s="27"/>
    </row>
    <row r="33" spans="1:7" ht="18" customHeight="1">
      <c r="A33" s="33"/>
      <c r="B33" s="19"/>
      <c r="C33" s="19"/>
      <c r="D33" s="23"/>
      <c r="E33" s="46"/>
      <c r="F33" s="20"/>
      <c r="G33" s="64"/>
    </row>
    <row r="34" spans="1:7" ht="18" customHeight="1">
      <c r="A34" s="41"/>
      <c r="B34" s="42"/>
      <c r="C34" s="42"/>
      <c r="D34" s="43"/>
      <c r="E34" s="44"/>
      <c r="F34" s="44"/>
      <c r="G34" s="45"/>
    </row>
    <row r="35" spans="1:9" ht="18" customHeight="1" thickBot="1">
      <c r="A35" s="34" t="s">
        <v>6</v>
      </c>
      <c r="B35" s="35"/>
      <c r="C35" s="35"/>
      <c r="D35" s="38"/>
      <c r="E35" s="48">
        <f>SUM(E30:E34)</f>
        <v>0</v>
      </c>
      <c r="F35" s="48">
        <f>SUM(F30:F34)</f>
        <v>0</v>
      </c>
      <c r="G35" s="63">
        <f>SUM(G30:G34)</f>
        <v>0</v>
      </c>
      <c r="H35" s="28"/>
      <c r="I35" s="28"/>
    </row>
    <row r="36" spans="1:9" ht="18" customHeight="1">
      <c r="A36" s="39" t="s">
        <v>18</v>
      </c>
      <c r="B36" s="13"/>
      <c r="C36" s="13"/>
      <c r="D36" s="13"/>
      <c r="E36" s="67"/>
      <c r="F36" s="67"/>
      <c r="G36" s="67"/>
      <c r="H36" s="28"/>
      <c r="I36" s="28"/>
    </row>
    <row r="37" spans="1:9" ht="210.75" customHeight="1">
      <c r="A37" s="85" t="s">
        <v>26</v>
      </c>
      <c r="B37" s="85"/>
      <c r="C37" s="85"/>
      <c r="D37" s="85"/>
      <c r="E37" s="85"/>
      <c r="F37" s="85"/>
      <c r="G37" s="85"/>
      <c r="H37" s="28"/>
      <c r="I37" s="28"/>
    </row>
    <row r="38" spans="1:9" ht="33.75" customHeight="1">
      <c r="A38" s="69"/>
      <c r="B38" s="69"/>
      <c r="C38" s="69"/>
      <c r="D38" s="69"/>
      <c r="E38" s="70"/>
      <c r="F38" s="70"/>
      <c r="G38" s="70"/>
      <c r="H38" s="28"/>
      <c r="I38" s="28"/>
    </row>
    <row r="39" spans="1:9" ht="136.5" customHeight="1">
      <c r="A39" s="83" t="s">
        <v>19</v>
      </c>
      <c r="B39" s="83"/>
      <c r="C39" s="83"/>
      <c r="D39" s="83"/>
      <c r="E39" s="83"/>
      <c r="F39" s="83"/>
      <c r="G39" s="83"/>
      <c r="H39" s="28"/>
      <c r="I39" s="28"/>
    </row>
    <row r="40" spans="1:9" ht="14.25" customHeight="1">
      <c r="A40" s="80"/>
      <c r="B40" s="81"/>
      <c r="C40" s="81"/>
      <c r="D40" s="81"/>
      <c r="E40" s="81"/>
      <c r="F40" s="81"/>
      <c r="G40" s="81"/>
      <c r="H40" s="28"/>
      <c r="I40" s="28"/>
    </row>
    <row r="41" spans="1:7" ht="13.5">
      <c r="A41" s="84"/>
      <c r="B41" s="84"/>
      <c r="C41" s="84"/>
      <c r="D41" s="84"/>
      <c r="E41" s="84"/>
      <c r="F41" s="84"/>
      <c r="G41" s="84"/>
    </row>
    <row r="42" spans="1:7" ht="14.25" customHeight="1">
      <c r="A42" s="82"/>
      <c r="B42" s="82"/>
      <c r="C42" s="82"/>
      <c r="D42" s="82"/>
      <c r="E42" s="82"/>
      <c r="F42" s="82"/>
      <c r="G42" s="82"/>
    </row>
    <row r="43" spans="1:9" ht="13.5">
      <c r="A43" s="84"/>
      <c r="B43" s="84"/>
      <c r="C43" s="84"/>
      <c r="D43" s="84"/>
      <c r="E43" s="84"/>
      <c r="F43" s="84"/>
      <c r="G43" s="84"/>
      <c r="H43" s="28"/>
      <c r="I43" s="54"/>
    </row>
    <row r="44" spans="1:7" ht="13.5">
      <c r="A44" s="13"/>
      <c r="B44" s="13"/>
      <c r="C44" s="13"/>
      <c r="D44" s="13"/>
      <c r="E44" s="13"/>
      <c r="F44" s="13"/>
      <c r="G44" s="13"/>
    </row>
    <row r="45" spans="1:7" ht="13.5">
      <c r="A45" s="13"/>
      <c r="B45" s="13"/>
      <c r="C45" s="13"/>
      <c r="D45" s="13"/>
      <c r="E45" s="13"/>
      <c r="F45" s="13"/>
      <c r="G45" s="13"/>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2.75">
      <c r="A69" s="53"/>
      <c r="B69" s="53"/>
      <c r="C69" s="53"/>
      <c r="D69" s="53"/>
      <c r="E69" s="53"/>
      <c r="F69" s="53"/>
      <c r="G69" s="53"/>
    </row>
    <row r="70" spans="1:7" ht="12.75">
      <c r="A70" s="53"/>
      <c r="B70" s="53"/>
      <c r="C70" s="53"/>
      <c r="D70" s="53"/>
      <c r="E70" s="53"/>
      <c r="F70" s="53"/>
      <c r="G70" s="53"/>
    </row>
    <row r="71" spans="1:7" ht="12.75">
      <c r="A71" s="53"/>
      <c r="B71" s="53"/>
      <c r="C71" s="53"/>
      <c r="D71" s="53"/>
      <c r="E71" s="53"/>
      <c r="F71" s="53"/>
      <c r="G71" s="53"/>
    </row>
    <row r="72" spans="1:7" ht="12.75">
      <c r="A72" s="53"/>
      <c r="B72" s="53"/>
      <c r="C72" s="53"/>
      <c r="D72" s="53"/>
      <c r="E72" s="53"/>
      <c r="F72" s="53"/>
      <c r="G72" s="5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sheetData>
  <sheetProtection/>
  <mergeCells count="8">
    <mergeCell ref="A12:G13"/>
    <mergeCell ref="A40:G40"/>
    <mergeCell ref="A42:G42"/>
    <mergeCell ref="A39:G39"/>
    <mergeCell ref="A41:G41"/>
    <mergeCell ref="A43:G43"/>
    <mergeCell ref="A37:G37"/>
    <mergeCell ref="A18:G18"/>
  </mergeCells>
  <printOptions/>
  <pageMargins left="0.77" right="0.75" top="1" bottom="1" header="0.5" footer="0.5"/>
  <pageSetup fitToHeight="1" fitToWidth="1" horizontalDpi="600" verticalDpi="600" orientation="portrait" scale="7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2016-10-25T00:02:33Z</cp:lastPrinted>
  <dcterms:created xsi:type="dcterms:W3CDTF">1999-06-02T23:29:55Z</dcterms:created>
  <dcterms:modified xsi:type="dcterms:W3CDTF">2016-10-26T19:26:51Z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