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Attachment A" sheetId="1" r:id="rId1"/>
    <sheet name="Attachment B" sheetId="2" r:id="rId2"/>
  </sheets>
  <definedNames>
    <definedName name="_xlnm.Print_Area" localSheetId="0">'Attachment A'!$A$1:$J$72</definedName>
    <definedName name="_xlnm.Print_Titles" localSheetId="0">'Attachment A'!$3:$4</definedName>
  </definedNames>
  <calcPr fullCalcOnLoad="1"/>
</workbook>
</file>

<file path=xl/sharedStrings.xml><?xml version="1.0" encoding="utf-8"?>
<sst xmlns="http://schemas.openxmlformats.org/spreadsheetml/2006/main" count="86" uniqueCount="81">
  <si>
    <t xml:space="preserve">Fund </t>
  </si>
  <si>
    <t>Project</t>
  </si>
  <si>
    <t xml:space="preserve">Description </t>
  </si>
  <si>
    <t>Total</t>
  </si>
  <si>
    <t>2002-2007</t>
  </si>
  <si>
    <t>Farm Management Plan</t>
  </si>
  <si>
    <t>3160 Total</t>
  </si>
  <si>
    <t>1G1798</t>
  </si>
  <si>
    <t>Lower Green APD</t>
  </si>
  <si>
    <t>Ames Lake Purchase</t>
  </si>
  <si>
    <t>3402 Total</t>
  </si>
  <si>
    <t>2C1406</t>
  </si>
  <si>
    <t>Westhill MLK Beacon</t>
  </si>
  <si>
    <t>0B1405</t>
  </si>
  <si>
    <t>Westhill Drainage</t>
  </si>
  <si>
    <t>0A0107</t>
  </si>
  <si>
    <t>KCD Snoqualmie</t>
  </si>
  <si>
    <t>0A0108</t>
  </si>
  <si>
    <t>KCD Cedar/LK Wa</t>
  </si>
  <si>
    <t>0A0109</t>
  </si>
  <si>
    <t>KCD Green</t>
  </si>
  <si>
    <t>0A1798</t>
  </si>
  <si>
    <t>SHRP (SHRP)</t>
  </si>
  <si>
    <t>Ames Lake</t>
  </si>
  <si>
    <t>Moss Lake</t>
  </si>
  <si>
    <t xml:space="preserve">Parks Acquisition </t>
  </si>
  <si>
    <t>Parks Recreation and Open Space</t>
  </si>
  <si>
    <t>SWM CIP Non Bond Sub-fund</t>
  </si>
  <si>
    <t>Open Space Non County Bond Projects</t>
  </si>
  <si>
    <t>0Z1788</t>
  </si>
  <si>
    <t>Rock Creek</t>
  </si>
  <si>
    <t>3522 Total</t>
  </si>
  <si>
    <t>Open Space Auburn</t>
  </si>
  <si>
    <t>White River/Lakeland</t>
  </si>
  <si>
    <t>3541 Total</t>
  </si>
  <si>
    <t>Open Space Des Moines</t>
  </si>
  <si>
    <t>Des Moines Cr Tr</t>
  </si>
  <si>
    <t>3545 Total</t>
  </si>
  <si>
    <t>Open Space Sea Tac</t>
  </si>
  <si>
    <t>North Sea Tac Park</t>
  </si>
  <si>
    <t>3558 Total</t>
  </si>
  <si>
    <t>Farmland Preservation 96 Bond</t>
  </si>
  <si>
    <t xml:space="preserve"> </t>
  </si>
  <si>
    <t>3841 Total</t>
  </si>
  <si>
    <t>Agriculture</t>
  </si>
  <si>
    <t>Sammamish Valley APD</t>
  </si>
  <si>
    <t>3840 Total</t>
  </si>
  <si>
    <t xml:space="preserve">KCD WRIA 7 Forum </t>
  </si>
  <si>
    <t>1% For Arts Sub-fund</t>
  </si>
  <si>
    <t>RJC Art</t>
  </si>
  <si>
    <t>3201 Total</t>
  </si>
  <si>
    <t>Adopted Ordinance 14265, Section 121:Wastewater Treatment Capital Improvement Program</t>
  </si>
  <si>
    <t>Adopted Ordinance 14265, Section 119: General Capital Improvement Program</t>
  </si>
  <si>
    <t>Wastewater Treatment</t>
  </si>
  <si>
    <t>4616 Total</t>
  </si>
  <si>
    <t>Z11343</t>
  </si>
  <si>
    <t>Jones Bend Reach - Cedar River</t>
  </si>
  <si>
    <t>Z11344</t>
  </si>
  <si>
    <t>Cold Creek Natural Area</t>
  </si>
  <si>
    <t>Z11345</t>
  </si>
  <si>
    <t>Carey Creek Reach - Issaquah</t>
  </si>
  <si>
    <t>Z11284</t>
  </si>
  <si>
    <t>Middle Green River - Kanasket</t>
  </si>
  <si>
    <t>Z11293</t>
  </si>
  <si>
    <t xml:space="preserve">Middle Green River   </t>
  </si>
  <si>
    <t xml:space="preserve">                          Total Appropriation</t>
  </si>
  <si>
    <t>Open Space County Projects</t>
  </si>
  <si>
    <t>3521 Total</t>
  </si>
  <si>
    <t>Magnolia Dairy Farm</t>
  </si>
  <si>
    <t>Lower Green River APD</t>
  </si>
  <si>
    <t>Gracie Cole Addition</t>
  </si>
  <si>
    <t>Paramount Park Addition</t>
  </si>
  <si>
    <t>Swamp Creek Flood Reduction</t>
  </si>
  <si>
    <t>Maury Island Nearshore Conservation</t>
  </si>
  <si>
    <t>Conservation and Open Space Acquisition</t>
  </si>
  <si>
    <t>CP&amp;S E.Side Interceptor Section 1 Repair</t>
  </si>
  <si>
    <t>3151 Total</t>
  </si>
  <si>
    <t>3292 Total</t>
  </si>
  <si>
    <t>Nelson Bauer Property Acquisition</t>
  </si>
  <si>
    <t>Attachment II , Amended 7/3/02</t>
  </si>
  <si>
    <t>Attachment I, Amended 7/03/02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</si>
</sst>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  <numFmt numFmtId="172" formatCode="_(* #,##0.000000000_);_(* \(#,##0.0000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0" fillId="0" borderId="2" xfId="0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5" xfId="0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3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4" xfId="0" applyBorder="1" applyAlignment="1">
      <alignment/>
    </xf>
    <xf numFmtId="165" fontId="0" fillId="0" borderId="0" xfId="0" applyNumberFormat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1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A1" sqref="A1"/>
    </sheetView>
  </sheetViews>
  <sheetFormatPr defaultColWidth="9.140625" defaultRowHeight="12.75"/>
  <cols>
    <col min="3" max="3" width="42.8515625" style="0" customWidth="1"/>
    <col min="4" max="4" width="14.421875" style="0" customWidth="1"/>
    <col min="5" max="5" width="11.8515625" style="0" bestFit="1" customWidth="1"/>
    <col min="10" max="10" width="11.57421875" style="0" customWidth="1"/>
  </cols>
  <sheetData>
    <row r="1" ht="12.75">
      <c r="A1" s="1" t="s">
        <v>80</v>
      </c>
    </row>
    <row r="2" ht="12.75">
      <c r="A2" s="2" t="s">
        <v>52</v>
      </c>
    </row>
    <row r="3" spans="1:10" ht="12.75">
      <c r="A3" s="5"/>
      <c r="B3" s="5"/>
      <c r="C3" s="5"/>
      <c r="E3" s="5"/>
      <c r="F3" s="5"/>
      <c r="G3" s="5"/>
      <c r="H3" s="5"/>
      <c r="I3" s="5"/>
      <c r="J3" s="22" t="s">
        <v>3</v>
      </c>
    </row>
    <row r="4" spans="1:10" ht="12.75">
      <c r="A4" s="4" t="s">
        <v>0</v>
      </c>
      <c r="B4" s="4" t="s">
        <v>1</v>
      </c>
      <c r="C4" s="4" t="s">
        <v>2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23" t="s">
        <v>4</v>
      </c>
    </row>
    <row r="5" spans="1:10" ht="12.75">
      <c r="A5" s="5">
        <v>3151</v>
      </c>
      <c r="B5" s="4"/>
      <c r="C5" s="5" t="s">
        <v>74</v>
      </c>
      <c r="D5" s="15"/>
      <c r="E5" s="15"/>
      <c r="F5" s="15"/>
      <c r="G5" s="15"/>
      <c r="H5" s="15"/>
      <c r="I5" s="15"/>
      <c r="J5" s="23"/>
    </row>
    <row r="6" spans="1:10" ht="12.75">
      <c r="A6" s="4"/>
      <c r="B6" s="13">
        <v>351124</v>
      </c>
      <c r="C6" s="14" t="s">
        <v>68</v>
      </c>
      <c r="D6" s="28">
        <v>-500000</v>
      </c>
      <c r="E6" s="15"/>
      <c r="F6" s="15"/>
      <c r="G6" s="15"/>
      <c r="H6" s="15"/>
      <c r="I6" s="15"/>
      <c r="J6" s="24">
        <f aca="true" t="shared" si="0" ref="J6:J11">SUM(D6:I6)</f>
        <v>-500000</v>
      </c>
    </row>
    <row r="7" spans="1:10" ht="12.75">
      <c r="A7" s="4"/>
      <c r="B7" s="13">
        <v>315125</v>
      </c>
      <c r="C7" s="14" t="s">
        <v>69</v>
      </c>
      <c r="D7" s="28">
        <v>200000</v>
      </c>
      <c r="E7" s="15"/>
      <c r="F7" s="15"/>
      <c r="G7" s="15"/>
      <c r="H7" s="15"/>
      <c r="I7" s="15"/>
      <c r="J7" s="24">
        <f t="shared" si="0"/>
        <v>200000</v>
      </c>
    </row>
    <row r="8" spans="1:10" ht="12.75">
      <c r="A8" s="4"/>
      <c r="B8" s="13">
        <v>315135</v>
      </c>
      <c r="C8" s="14" t="s">
        <v>70</v>
      </c>
      <c r="D8" s="28">
        <v>50000</v>
      </c>
      <c r="E8" s="15"/>
      <c r="F8" s="15"/>
      <c r="G8" s="15"/>
      <c r="H8" s="15"/>
      <c r="I8" s="15"/>
      <c r="J8" s="24">
        <f t="shared" si="0"/>
        <v>50000</v>
      </c>
    </row>
    <row r="9" spans="1:10" ht="12.75">
      <c r="A9" s="4"/>
      <c r="B9" s="13">
        <v>315136</v>
      </c>
      <c r="C9" s="14" t="s">
        <v>71</v>
      </c>
      <c r="D9" s="28">
        <v>50000</v>
      </c>
      <c r="E9" s="15"/>
      <c r="F9" s="15"/>
      <c r="G9" s="15"/>
      <c r="H9" s="15"/>
      <c r="I9" s="15"/>
      <c r="J9" s="24">
        <f t="shared" si="0"/>
        <v>50000</v>
      </c>
    </row>
    <row r="10" spans="1:10" ht="12.75">
      <c r="A10" s="4"/>
      <c r="B10" s="13">
        <v>315137</v>
      </c>
      <c r="C10" s="14" t="s">
        <v>72</v>
      </c>
      <c r="D10" s="28">
        <v>100000</v>
      </c>
      <c r="E10" s="15"/>
      <c r="F10" s="15"/>
      <c r="G10" s="15"/>
      <c r="H10" s="15"/>
      <c r="I10" s="15"/>
      <c r="J10" s="24">
        <f t="shared" si="0"/>
        <v>100000</v>
      </c>
    </row>
    <row r="11" spans="1:10" ht="13.5" thickBot="1">
      <c r="A11" s="4"/>
      <c r="B11" s="13">
        <v>315138</v>
      </c>
      <c r="C11" s="14" t="s">
        <v>73</v>
      </c>
      <c r="D11" s="28">
        <v>100000</v>
      </c>
      <c r="E11" s="15"/>
      <c r="F11" s="15"/>
      <c r="G11" s="15"/>
      <c r="H11" s="15"/>
      <c r="I11" s="15"/>
      <c r="J11" s="24">
        <f t="shared" si="0"/>
        <v>100000</v>
      </c>
    </row>
    <row r="12" spans="1:10" ht="13.5" thickBot="1">
      <c r="A12" s="4"/>
      <c r="B12" s="13"/>
      <c r="C12" s="12" t="s">
        <v>76</v>
      </c>
      <c r="D12" s="29">
        <f>SUM(D6:D11)</f>
        <v>0</v>
      </c>
      <c r="E12" s="30"/>
      <c r="F12" s="30"/>
      <c r="G12" s="30"/>
      <c r="H12" s="30"/>
      <c r="I12" s="30"/>
      <c r="J12" s="31">
        <f>SUM(J6:J11)</f>
        <v>0</v>
      </c>
    </row>
    <row r="13" spans="1:10" ht="12.75">
      <c r="A13" s="4"/>
      <c r="B13" s="13"/>
      <c r="C13" s="14"/>
      <c r="D13" s="28"/>
      <c r="E13" s="15"/>
      <c r="F13" s="15"/>
      <c r="G13" s="15"/>
      <c r="H13" s="15"/>
      <c r="I13" s="15"/>
      <c r="J13" s="23"/>
    </row>
    <row r="14" spans="1:10" ht="12.75">
      <c r="A14" s="5">
        <v>3160</v>
      </c>
      <c r="B14" s="3"/>
      <c r="C14" s="5" t="s">
        <v>26</v>
      </c>
      <c r="D14" s="18"/>
      <c r="E14" s="18"/>
      <c r="F14" s="18"/>
      <c r="G14" s="18"/>
      <c r="H14" s="18"/>
      <c r="I14" s="18"/>
      <c r="J14" s="25"/>
    </row>
    <row r="15" spans="2:10" ht="13.5" thickBot="1">
      <c r="B15" s="3">
        <v>316901</v>
      </c>
      <c r="C15" t="s">
        <v>5</v>
      </c>
      <c r="D15" s="16">
        <v>49649</v>
      </c>
      <c r="E15" s="16"/>
      <c r="F15" s="16">
        <v>0</v>
      </c>
      <c r="G15" s="16">
        <v>0</v>
      </c>
      <c r="H15" s="16">
        <v>0</v>
      </c>
      <c r="I15" s="16">
        <v>0</v>
      </c>
      <c r="J15" s="24">
        <f>SUM(D15:I15)</f>
        <v>49649</v>
      </c>
    </row>
    <row r="16" spans="1:10" ht="13.5" thickBot="1">
      <c r="A16" s="3"/>
      <c r="B16" s="3"/>
      <c r="C16" s="7" t="s">
        <v>6</v>
      </c>
      <c r="D16" s="17">
        <f>SUM(D15)</f>
        <v>49649</v>
      </c>
      <c r="E16" s="17"/>
      <c r="F16" s="17"/>
      <c r="G16" s="17"/>
      <c r="H16" s="17"/>
      <c r="I16" s="17"/>
      <c r="J16" s="21">
        <f>SUM(J15)</f>
        <v>49649</v>
      </c>
    </row>
    <row r="17" spans="1:10" ht="12.75">
      <c r="A17" s="3"/>
      <c r="B17" s="3"/>
      <c r="D17" s="16"/>
      <c r="E17" s="16"/>
      <c r="F17" s="16"/>
      <c r="G17" s="16"/>
      <c r="H17" s="16"/>
      <c r="I17" s="16"/>
      <c r="J17" s="24"/>
    </row>
    <row r="18" spans="1:10" ht="12.75">
      <c r="A18" s="5">
        <v>3201</v>
      </c>
      <c r="B18" s="3"/>
      <c r="C18" s="5" t="s">
        <v>48</v>
      </c>
      <c r="D18" s="16"/>
      <c r="E18" s="16"/>
      <c r="F18" s="16"/>
      <c r="G18" s="16"/>
      <c r="H18" s="16"/>
      <c r="I18" s="16"/>
      <c r="J18" s="24"/>
    </row>
    <row r="19" spans="1:10" ht="13.5" thickBot="1">
      <c r="A19" s="3"/>
      <c r="B19" s="3">
        <v>662177</v>
      </c>
      <c r="C19" t="s">
        <v>49</v>
      </c>
      <c r="D19" s="16">
        <v>30037</v>
      </c>
      <c r="E19" s="16"/>
      <c r="F19" s="16"/>
      <c r="G19" s="16"/>
      <c r="H19" s="16"/>
      <c r="I19" s="16"/>
      <c r="J19" s="24">
        <f>SUM(D19:I19)</f>
        <v>30037</v>
      </c>
    </row>
    <row r="20" spans="1:10" ht="13.5" thickBot="1">
      <c r="A20" s="3"/>
      <c r="B20" s="3"/>
      <c r="C20" s="7" t="s">
        <v>50</v>
      </c>
      <c r="D20" s="17">
        <f>SUM(D19:D19)</f>
        <v>30037</v>
      </c>
      <c r="E20" s="17"/>
      <c r="F20" s="17"/>
      <c r="G20" s="17"/>
      <c r="H20" s="17"/>
      <c r="I20" s="17"/>
      <c r="J20" s="21">
        <f>SUM(J19:J19)</f>
        <v>30037</v>
      </c>
    </row>
    <row r="21" spans="1:10" ht="12.75">
      <c r="A21" s="3"/>
      <c r="B21" s="3"/>
      <c r="D21" s="16"/>
      <c r="E21" s="16"/>
      <c r="F21" s="16"/>
      <c r="G21" s="16"/>
      <c r="H21" s="16"/>
      <c r="I21" s="16"/>
      <c r="J21" s="24"/>
    </row>
    <row r="22" spans="1:10" ht="12.75">
      <c r="A22" s="5">
        <v>3292</v>
      </c>
      <c r="B22" s="3"/>
      <c r="C22" s="5" t="s">
        <v>27</v>
      </c>
      <c r="D22" s="16"/>
      <c r="E22" s="16"/>
      <c r="F22" s="16"/>
      <c r="G22" s="16"/>
      <c r="H22" s="16"/>
      <c r="I22" s="16"/>
      <c r="J22" s="24"/>
    </row>
    <row r="23" spans="2:10" ht="12.75">
      <c r="B23" s="3" t="s">
        <v>7</v>
      </c>
      <c r="C23" t="s">
        <v>47</v>
      </c>
      <c r="D23" s="16">
        <v>10000</v>
      </c>
      <c r="E23" s="16"/>
      <c r="F23" s="16"/>
      <c r="G23" s="16"/>
      <c r="H23" s="16"/>
      <c r="I23" s="16"/>
      <c r="J23" s="24">
        <f aca="true" t="shared" si="1" ref="J23:J29">SUM(D23:I23)</f>
        <v>10000</v>
      </c>
    </row>
    <row r="24" spans="1:10" ht="12.75">
      <c r="A24" s="5"/>
      <c r="B24" s="3" t="s">
        <v>11</v>
      </c>
      <c r="C24" t="s">
        <v>12</v>
      </c>
      <c r="D24" s="16">
        <v>-141151</v>
      </c>
      <c r="E24" s="16"/>
      <c r="F24" s="16"/>
      <c r="G24" s="16"/>
      <c r="H24" s="16"/>
      <c r="I24" s="16"/>
      <c r="J24" s="24">
        <f t="shared" si="1"/>
        <v>-141151</v>
      </c>
    </row>
    <row r="25" spans="1:10" ht="12.75">
      <c r="A25" s="5"/>
      <c r="B25" s="3" t="s">
        <v>13</v>
      </c>
      <c r="C25" t="s">
        <v>14</v>
      </c>
      <c r="D25" s="16">
        <v>141151</v>
      </c>
      <c r="E25" s="16"/>
      <c r="F25" s="16"/>
      <c r="G25" s="16"/>
      <c r="H25" s="16"/>
      <c r="I25" s="16"/>
      <c r="J25" s="24">
        <f t="shared" si="1"/>
        <v>141151</v>
      </c>
    </row>
    <row r="26" spans="1:10" ht="12.75">
      <c r="A26" s="5"/>
      <c r="B26" s="3" t="s">
        <v>15</v>
      </c>
      <c r="C26" t="s">
        <v>16</v>
      </c>
      <c r="D26" s="16">
        <v>60000</v>
      </c>
      <c r="E26" s="16"/>
      <c r="F26" s="16"/>
      <c r="G26" s="16"/>
      <c r="H26" s="16"/>
      <c r="I26" s="16"/>
      <c r="J26" s="24">
        <f t="shared" si="1"/>
        <v>60000</v>
      </c>
    </row>
    <row r="27" spans="1:10" ht="12.75">
      <c r="A27" s="5"/>
      <c r="B27" s="3" t="s">
        <v>17</v>
      </c>
      <c r="C27" t="s">
        <v>18</v>
      </c>
      <c r="D27" s="16">
        <f>100000+51000</f>
        <v>151000</v>
      </c>
      <c r="E27" s="16"/>
      <c r="F27" s="16"/>
      <c r="G27" s="16"/>
      <c r="H27" s="16"/>
      <c r="I27" s="16"/>
      <c r="J27" s="24">
        <f t="shared" si="1"/>
        <v>151000</v>
      </c>
    </row>
    <row r="28" spans="1:10" ht="12.75">
      <c r="A28" s="5"/>
      <c r="B28" s="3" t="s">
        <v>19</v>
      </c>
      <c r="C28" t="s">
        <v>20</v>
      </c>
      <c r="D28" s="16">
        <f>215074+76975</f>
        <v>292049</v>
      </c>
      <c r="E28" s="16"/>
      <c r="F28" s="16"/>
      <c r="G28" s="16"/>
      <c r="H28" s="16"/>
      <c r="I28" s="16"/>
      <c r="J28" s="24">
        <f t="shared" si="1"/>
        <v>292049</v>
      </c>
    </row>
    <row r="29" spans="1:10" ht="13.5" thickBot="1">
      <c r="A29" s="5"/>
      <c r="B29" s="3" t="s">
        <v>21</v>
      </c>
      <c r="C29" t="s">
        <v>22</v>
      </c>
      <c r="D29" s="16">
        <v>20000</v>
      </c>
      <c r="E29" s="16"/>
      <c r="F29" s="16"/>
      <c r="G29" s="16"/>
      <c r="H29" s="16"/>
      <c r="I29" s="16"/>
      <c r="J29" s="24">
        <f t="shared" si="1"/>
        <v>20000</v>
      </c>
    </row>
    <row r="30" spans="1:10" ht="13.5" thickBot="1">
      <c r="A30" s="5"/>
      <c r="B30" s="3"/>
      <c r="C30" s="7" t="s">
        <v>77</v>
      </c>
      <c r="D30" s="17">
        <f>SUM(D23:D29)</f>
        <v>533049</v>
      </c>
      <c r="E30" s="17"/>
      <c r="F30" s="17"/>
      <c r="G30" s="17"/>
      <c r="H30" s="17"/>
      <c r="I30" s="17"/>
      <c r="J30" s="21">
        <f>SUM(J23:J29)</f>
        <v>533049</v>
      </c>
    </row>
    <row r="31" spans="1:10" ht="12.75">
      <c r="A31" s="5"/>
      <c r="B31" s="3"/>
      <c r="C31" s="10"/>
      <c r="D31" s="19"/>
      <c r="E31" s="19"/>
      <c r="F31" s="19"/>
      <c r="G31" s="19"/>
      <c r="H31" s="19"/>
      <c r="I31" s="19"/>
      <c r="J31" s="26"/>
    </row>
    <row r="32" spans="1:10" ht="12.75">
      <c r="A32" s="5">
        <v>3402</v>
      </c>
      <c r="B32" s="11"/>
      <c r="C32" s="9" t="s">
        <v>25</v>
      </c>
      <c r="D32" s="16"/>
      <c r="E32" s="16"/>
      <c r="F32" s="16"/>
      <c r="G32" s="16"/>
      <c r="H32" s="16"/>
      <c r="I32" s="16"/>
      <c r="J32" s="24"/>
    </row>
    <row r="33" spans="2:10" ht="13.5" thickBot="1">
      <c r="B33" s="11">
        <v>340203</v>
      </c>
      <c r="C33" s="8" t="s">
        <v>9</v>
      </c>
      <c r="D33" s="16">
        <v>8010</v>
      </c>
      <c r="E33" s="16"/>
      <c r="F33" s="16"/>
      <c r="G33" s="16"/>
      <c r="H33" s="16"/>
      <c r="I33" s="16"/>
      <c r="J33" s="24">
        <f>SUM(D33:I33)</f>
        <v>8010</v>
      </c>
    </row>
    <row r="34" spans="2:10" ht="13.5" thickBot="1">
      <c r="B34" s="11"/>
      <c r="C34" s="7" t="s">
        <v>10</v>
      </c>
      <c r="D34" s="17">
        <f>SUM(D33)</f>
        <v>8010</v>
      </c>
      <c r="E34" s="17"/>
      <c r="F34" s="17"/>
      <c r="G34" s="17"/>
      <c r="H34" s="17"/>
      <c r="I34" s="17"/>
      <c r="J34" s="21">
        <f>SUM(J33)</f>
        <v>8010</v>
      </c>
    </row>
    <row r="35" spans="4:10" ht="12.75">
      <c r="D35" s="18"/>
      <c r="E35" s="18"/>
      <c r="F35" s="18"/>
      <c r="G35" s="18"/>
      <c r="H35" s="18"/>
      <c r="I35" s="18"/>
      <c r="J35" s="25"/>
    </row>
    <row r="36" spans="1:10" ht="12.75">
      <c r="A36" s="5">
        <v>3521</v>
      </c>
      <c r="B36" s="5"/>
      <c r="C36" s="5" t="s">
        <v>66</v>
      </c>
      <c r="D36" s="16"/>
      <c r="E36" s="16"/>
      <c r="F36" s="16"/>
      <c r="G36" s="16"/>
      <c r="H36" s="16"/>
      <c r="I36" s="16"/>
      <c r="J36" s="24"/>
    </row>
    <row r="37" spans="2:10" ht="12.75">
      <c r="B37" s="3">
        <v>352152</v>
      </c>
      <c r="C37" t="s">
        <v>23</v>
      </c>
      <c r="D37" s="16">
        <v>650000</v>
      </c>
      <c r="E37" s="16"/>
      <c r="F37" s="16"/>
      <c r="G37" s="16"/>
      <c r="H37" s="16"/>
      <c r="I37" s="16"/>
      <c r="J37" s="24">
        <f>SUM(D37:I37)</f>
        <v>650000</v>
      </c>
    </row>
    <row r="38" spans="2:10" ht="12.75">
      <c r="B38" s="3">
        <v>352124</v>
      </c>
      <c r="C38" t="s">
        <v>24</v>
      </c>
      <c r="D38" s="16">
        <v>150000</v>
      </c>
      <c r="E38" s="16"/>
      <c r="F38" s="16"/>
      <c r="G38" s="16"/>
      <c r="H38" s="16"/>
      <c r="I38" s="16"/>
      <c r="J38" s="24">
        <f>SUM(D38:I38)</f>
        <v>150000</v>
      </c>
    </row>
    <row r="39" spans="2:10" ht="13.5" thickBot="1">
      <c r="B39" s="3">
        <v>352153</v>
      </c>
      <c r="C39" t="s">
        <v>78</v>
      </c>
      <c r="D39" s="16">
        <v>317000</v>
      </c>
      <c r="E39" s="16"/>
      <c r="F39" s="16"/>
      <c r="G39" s="16"/>
      <c r="H39" s="16"/>
      <c r="I39" s="16"/>
      <c r="J39" s="24">
        <f>SUM(D39:I39)</f>
        <v>317000</v>
      </c>
    </row>
    <row r="40" spans="3:10" ht="13.5" thickBot="1">
      <c r="C40" s="7" t="s">
        <v>67</v>
      </c>
      <c r="D40" s="17">
        <f>SUM(D37:D39)</f>
        <v>1117000</v>
      </c>
      <c r="E40" s="17"/>
      <c r="F40" s="17"/>
      <c r="G40" s="17"/>
      <c r="H40" s="17"/>
      <c r="I40" s="17"/>
      <c r="J40" s="21">
        <f>SUM(J37:J39)</f>
        <v>1117000</v>
      </c>
    </row>
    <row r="41" spans="3:10" ht="12.75">
      <c r="C41" s="10"/>
      <c r="D41" s="19"/>
      <c r="E41" s="19"/>
      <c r="F41" s="19"/>
      <c r="G41" s="19"/>
      <c r="H41" s="19"/>
      <c r="I41" s="19"/>
      <c r="J41" s="26"/>
    </row>
    <row r="42" spans="1:10" ht="12.75">
      <c r="A42" s="5">
        <v>3522</v>
      </c>
      <c r="B42" s="3"/>
      <c r="C42" s="5" t="s">
        <v>28</v>
      </c>
      <c r="D42" s="18"/>
      <c r="E42" s="18"/>
      <c r="F42" s="18"/>
      <c r="G42" s="18"/>
      <c r="H42" s="18"/>
      <c r="I42" s="18"/>
      <c r="J42" s="25"/>
    </row>
    <row r="43" spans="1:10" ht="12.75">
      <c r="A43" s="5"/>
      <c r="B43" s="3" t="s">
        <v>29</v>
      </c>
      <c r="C43" t="s">
        <v>30</v>
      </c>
      <c r="D43" s="16">
        <v>15435</v>
      </c>
      <c r="E43" s="16"/>
      <c r="F43" s="16"/>
      <c r="G43" s="16"/>
      <c r="H43" s="16"/>
      <c r="I43" s="16"/>
      <c r="J43" s="24">
        <f aca="true" t="shared" si="2" ref="J43:J48">SUM(D43:I43)</f>
        <v>15435</v>
      </c>
    </row>
    <row r="44" spans="1:10" ht="12.75">
      <c r="A44" s="5"/>
      <c r="B44" s="3" t="s">
        <v>55</v>
      </c>
      <c r="C44" t="s">
        <v>56</v>
      </c>
      <c r="D44" s="16">
        <v>321614</v>
      </c>
      <c r="E44" s="16"/>
      <c r="F44" s="16"/>
      <c r="G44" s="16"/>
      <c r="H44" s="16"/>
      <c r="I44" s="16"/>
      <c r="J44" s="24">
        <f t="shared" si="2"/>
        <v>321614</v>
      </c>
    </row>
    <row r="45" spans="1:10" ht="12.75">
      <c r="A45" s="5"/>
      <c r="B45" s="3" t="s">
        <v>57</v>
      </c>
      <c r="C45" t="s">
        <v>58</v>
      </c>
      <c r="D45" s="16">
        <v>340000</v>
      </c>
      <c r="E45" s="16"/>
      <c r="F45" s="16"/>
      <c r="G45" s="16"/>
      <c r="H45" s="16"/>
      <c r="I45" s="16"/>
      <c r="J45" s="24">
        <f t="shared" si="2"/>
        <v>340000</v>
      </c>
    </row>
    <row r="46" spans="1:10" ht="12.75">
      <c r="A46" s="5"/>
      <c r="B46" s="3" t="s">
        <v>59</v>
      </c>
      <c r="C46" t="s">
        <v>60</v>
      </c>
      <c r="D46" s="16">
        <v>73372</v>
      </c>
      <c r="E46" s="16"/>
      <c r="F46" s="16"/>
      <c r="G46" s="16"/>
      <c r="H46" s="16"/>
      <c r="I46" s="16"/>
      <c r="J46" s="24">
        <f t="shared" si="2"/>
        <v>73372</v>
      </c>
    </row>
    <row r="47" spans="1:10" ht="12.75">
      <c r="A47" s="5"/>
      <c r="B47" s="3" t="s">
        <v>61</v>
      </c>
      <c r="C47" t="s">
        <v>62</v>
      </c>
      <c r="D47" s="16">
        <v>1195000</v>
      </c>
      <c r="E47" s="16"/>
      <c r="F47" s="16"/>
      <c r="G47" s="16"/>
      <c r="H47" s="16"/>
      <c r="I47" s="16"/>
      <c r="J47" s="24">
        <f t="shared" si="2"/>
        <v>1195000</v>
      </c>
    </row>
    <row r="48" spans="1:10" ht="13.5" thickBot="1">
      <c r="A48" s="5"/>
      <c r="B48" s="3" t="s">
        <v>63</v>
      </c>
      <c r="C48" t="s">
        <v>64</v>
      </c>
      <c r="D48" s="16">
        <v>1190040</v>
      </c>
      <c r="E48" s="16"/>
      <c r="F48" s="16"/>
      <c r="G48" s="16"/>
      <c r="H48" s="16"/>
      <c r="I48" s="16"/>
      <c r="J48" s="24">
        <f t="shared" si="2"/>
        <v>1190040</v>
      </c>
    </row>
    <row r="49" spans="1:10" ht="13.5" thickBot="1">
      <c r="A49" s="5"/>
      <c r="B49" s="3"/>
      <c r="C49" s="7" t="s">
        <v>31</v>
      </c>
      <c r="D49" s="20">
        <f>SUM(D43:D48)</f>
        <v>3135461</v>
      </c>
      <c r="E49" s="20"/>
      <c r="F49" s="20"/>
      <c r="G49" s="20"/>
      <c r="H49" s="20"/>
      <c r="I49" s="20"/>
      <c r="J49" s="27">
        <f>SUM(J43:J48)</f>
        <v>3135461</v>
      </c>
    </row>
    <row r="50" spans="1:10" ht="12.75">
      <c r="A50" s="5"/>
      <c r="B50" s="3"/>
      <c r="D50" s="18"/>
      <c r="E50" s="18"/>
      <c r="F50" s="18"/>
      <c r="G50" s="18"/>
      <c r="H50" s="18"/>
      <c r="I50" s="18"/>
      <c r="J50" s="25"/>
    </row>
    <row r="51" spans="1:10" ht="12.75">
      <c r="A51" s="5">
        <v>3541</v>
      </c>
      <c r="B51" s="3"/>
      <c r="C51" s="5" t="s">
        <v>32</v>
      </c>
      <c r="D51" s="18"/>
      <c r="E51" s="18"/>
      <c r="F51" s="18"/>
      <c r="G51" s="18"/>
      <c r="H51" s="18"/>
      <c r="I51" s="18"/>
      <c r="J51" s="25"/>
    </row>
    <row r="52" spans="1:10" ht="13.5" thickBot="1">
      <c r="A52" s="5"/>
      <c r="B52" s="3">
        <v>354101</v>
      </c>
      <c r="C52" t="s">
        <v>33</v>
      </c>
      <c r="D52" s="16">
        <v>64454</v>
      </c>
      <c r="E52" s="16"/>
      <c r="F52" s="16"/>
      <c r="G52" s="16"/>
      <c r="H52" s="16"/>
      <c r="I52" s="16"/>
      <c r="J52" s="24">
        <f>SUM(D52:I52)</f>
        <v>64454</v>
      </c>
    </row>
    <row r="53" spans="1:10" ht="13.5" thickBot="1">
      <c r="A53" s="5"/>
      <c r="B53" s="3"/>
      <c r="C53" s="7" t="s">
        <v>34</v>
      </c>
      <c r="D53" s="17">
        <f>SUM(D52)</f>
        <v>64454</v>
      </c>
      <c r="E53" s="17"/>
      <c r="F53" s="17"/>
      <c r="G53" s="17"/>
      <c r="H53" s="17"/>
      <c r="I53" s="17"/>
      <c r="J53" s="21">
        <f>SUM(J52)</f>
        <v>64454</v>
      </c>
    </row>
    <row r="54" spans="1:10" ht="12.75">
      <c r="A54" s="5"/>
      <c r="B54" s="3"/>
      <c r="D54" s="16"/>
      <c r="E54" s="16"/>
      <c r="F54" s="16"/>
      <c r="G54" s="16"/>
      <c r="H54" s="16"/>
      <c r="I54" s="16"/>
      <c r="J54" s="24"/>
    </row>
    <row r="55" spans="1:10" ht="12.75">
      <c r="A55" s="5">
        <v>3545</v>
      </c>
      <c r="B55" s="3"/>
      <c r="C55" s="5" t="s">
        <v>35</v>
      </c>
      <c r="D55" s="16"/>
      <c r="E55" s="16"/>
      <c r="F55" s="16"/>
      <c r="G55" s="16"/>
      <c r="H55" s="16"/>
      <c r="I55" s="16"/>
      <c r="J55" s="24"/>
    </row>
    <row r="56" spans="1:10" ht="13.5" thickBot="1">
      <c r="A56" s="5"/>
      <c r="B56" s="3">
        <v>354501</v>
      </c>
      <c r="C56" t="s">
        <v>36</v>
      </c>
      <c r="D56" s="16">
        <v>6708</v>
      </c>
      <c r="E56" s="16"/>
      <c r="F56" s="16"/>
      <c r="G56" s="16"/>
      <c r="H56" s="16"/>
      <c r="I56" s="16"/>
      <c r="J56" s="24">
        <f>SUM(D56:I56)</f>
        <v>6708</v>
      </c>
    </row>
    <row r="57" spans="1:10" ht="13.5" thickBot="1">
      <c r="A57" s="5"/>
      <c r="B57" s="3"/>
      <c r="C57" s="7" t="s">
        <v>37</v>
      </c>
      <c r="D57" s="17">
        <f>SUM(D56)</f>
        <v>6708</v>
      </c>
      <c r="E57" s="17"/>
      <c r="F57" s="17"/>
      <c r="G57" s="17"/>
      <c r="H57" s="17"/>
      <c r="I57" s="17"/>
      <c r="J57" s="21">
        <f>SUM(J56)</f>
        <v>6708</v>
      </c>
    </row>
    <row r="58" spans="1:10" ht="12.75">
      <c r="A58" s="5"/>
      <c r="B58" s="3"/>
      <c r="D58" s="16"/>
      <c r="E58" s="16"/>
      <c r="F58" s="16"/>
      <c r="G58" s="16"/>
      <c r="H58" s="16"/>
      <c r="I58" s="16"/>
      <c r="J58" s="24"/>
    </row>
    <row r="59" spans="1:10" ht="12.75">
      <c r="A59" s="5">
        <v>3558</v>
      </c>
      <c r="B59" s="3"/>
      <c r="C59" s="5" t="s">
        <v>38</v>
      </c>
      <c r="D59" s="16"/>
      <c r="E59" s="16"/>
      <c r="F59" s="16"/>
      <c r="G59" s="16"/>
      <c r="H59" s="16"/>
      <c r="I59" s="16"/>
      <c r="J59" s="24"/>
    </row>
    <row r="60" spans="1:10" ht="13.5" thickBot="1">
      <c r="A60" s="5"/>
      <c r="B60" s="3">
        <v>355801</v>
      </c>
      <c r="C60" t="s">
        <v>39</v>
      </c>
      <c r="D60" s="16">
        <v>10737</v>
      </c>
      <c r="E60" s="16"/>
      <c r="F60" s="16"/>
      <c r="G60" s="16"/>
      <c r="H60" s="16"/>
      <c r="I60" s="16"/>
      <c r="J60" s="24">
        <f>SUM(D60:I60)</f>
        <v>10737</v>
      </c>
    </row>
    <row r="61" spans="1:10" ht="13.5" thickBot="1">
      <c r="A61" s="5"/>
      <c r="B61" s="3"/>
      <c r="C61" s="7" t="s">
        <v>40</v>
      </c>
      <c r="D61" s="17">
        <f>SUM(D60)</f>
        <v>10737</v>
      </c>
      <c r="E61" s="17"/>
      <c r="F61" s="17"/>
      <c r="G61" s="17"/>
      <c r="H61" s="17"/>
      <c r="I61" s="17"/>
      <c r="J61" s="21">
        <f>SUM(J60)</f>
        <v>10737</v>
      </c>
    </row>
    <row r="62" spans="1:10" ht="12.75">
      <c r="A62" s="5"/>
      <c r="B62" s="3"/>
      <c r="D62" s="16"/>
      <c r="E62" s="16"/>
      <c r="F62" s="16"/>
      <c r="G62" s="16"/>
      <c r="H62" s="16"/>
      <c r="I62" s="16"/>
      <c r="J62" s="24"/>
    </row>
    <row r="63" spans="1:10" ht="12.75">
      <c r="A63" s="5">
        <v>3840</v>
      </c>
      <c r="B63" s="3"/>
      <c r="C63" s="5" t="s">
        <v>44</v>
      </c>
      <c r="D63" s="16"/>
      <c r="E63" s="16"/>
      <c r="F63" s="16"/>
      <c r="G63" s="16"/>
      <c r="H63" s="16"/>
      <c r="I63" s="16"/>
      <c r="J63" s="24"/>
    </row>
    <row r="64" spans="1:10" ht="13.5" thickBot="1">
      <c r="A64" s="5"/>
      <c r="B64" s="3">
        <v>384001</v>
      </c>
      <c r="C64" t="s">
        <v>45</v>
      </c>
      <c r="D64" s="16">
        <v>190000</v>
      </c>
      <c r="E64" s="16"/>
      <c r="F64" s="16"/>
      <c r="G64" s="16"/>
      <c r="H64" s="16"/>
      <c r="I64" s="16"/>
      <c r="J64" s="24">
        <f>SUM(D64:I64)</f>
        <v>190000</v>
      </c>
    </row>
    <row r="65" spans="1:10" ht="13.5" thickBot="1">
      <c r="A65" s="5"/>
      <c r="B65" s="3"/>
      <c r="C65" s="7" t="s">
        <v>46</v>
      </c>
      <c r="D65" s="17">
        <f>SUM(D64:D64)</f>
        <v>190000</v>
      </c>
      <c r="E65" s="17"/>
      <c r="F65" s="17"/>
      <c r="G65" s="17"/>
      <c r="H65" s="17"/>
      <c r="I65" s="17"/>
      <c r="J65" s="21">
        <f>SUM(J64:J64)</f>
        <v>190000</v>
      </c>
    </row>
    <row r="66" spans="1:10" ht="12.75">
      <c r="A66" s="5"/>
      <c r="B66" s="3"/>
      <c r="C66" s="10"/>
      <c r="D66" s="19"/>
      <c r="E66" s="19"/>
      <c r="F66" s="19"/>
      <c r="G66" s="19"/>
      <c r="H66" s="19"/>
      <c r="I66" s="19"/>
      <c r="J66" s="26"/>
    </row>
    <row r="67" spans="1:10" ht="12.75">
      <c r="A67" s="5">
        <v>3841</v>
      </c>
      <c r="B67" s="3"/>
      <c r="C67" s="5" t="s">
        <v>41</v>
      </c>
      <c r="D67" s="16"/>
      <c r="E67" s="16"/>
      <c r="F67" s="16"/>
      <c r="G67" s="16"/>
      <c r="H67" s="16"/>
      <c r="I67" s="16"/>
      <c r="J67" s="24"/>
    </row>
    <row r="68" spans="1:10" ht="13.5" thickBot="1">
      <c r="A68" s="5"/>
      <c r="B68" s="3">
        <v>384101</v>
      </c>
      <c r="C68" t="s">
        <v>8</v>
      </c>
      <c r="D68" s="16">
        <v>42884</v>
      </c>
      <c r="E68" s="16"/>
      <c r="F68" s="16"/>
      <c r="G68" s="16"/>
      <c r="H68" s="16"/>
      <c r="I68" s="16"/>
      <c r="J68" s="24">
        <f>SUM(D68:I68)</f>
        <v>42884</v>
      </c>
    </row>
    <row r="69" spans="1:10" ht="13.5" thickBot="1">
      <c r="A69" s="5"/>
      <c r="B69" s="3"/>
      <c r="C69" s="7" t="s">
        <v>43</v>
      </c>
      <c r="D69" s="17">
        <f>D68</f>
        <v>42884</v>
      </c>
      <c r="E69" s="17"/>
      <c r="F69" s="17"/>
      <c r="G69" s="17"/>
      <c r="H69" s="17"/>
      <c r="I69" s="17"/>
      <c r="J69" s="21">
        <f>SUM(J68:J68)</f>
        <v>42884</v>
      </c>
    </row>
    <row r="70" spans="1:10" ht="12.75">
      <c r="A70" s="5"/>
      <c r="D70" s="6"/>
      <c r="E70" s="6"/>
      <c r="F70" s="6"/>
      <c r="G70" s="6"/>
      <c r="H70" s="6"/>
      <c r="I70" s="6"/>
      <c r="J70" s="6"/>
    </row>
    <row r="71" spans="1:10" ht="13.5" thickBot="1">
      <c r="A71" s="5"/>
      <c r="B71" s="3"/>
      <c r="D71" s="6"/>
      <c r="E71" s="6"/>
      <c r="F71" s="6"/>
      <c r="G71" s="6"/>
      <c r="H71" s="6"/>
      <c r="I71" s="6"/>
      <c r="J71" s="6"/>
    </row>
    <row r="72" spans="3:10" ht="13.5" thickBot="1">
      <c r="C72" s="32" t="s">
        <v>65</v>
      </c>
      <c r="D72" s="27">
        <f>SUM(D6:D70)/2</f>
        <v>5187989</v>
      </c>
      <c r="E72" s="33"/>
      <c r="F72" s="33"/>
      <c r="G72" s="33"/>
      <c r="H72" s="33"/>
      <c r="I72" s="33"/>
      <c r="J72" s="27">
        <f>SUM(J6:J70)/2</f>
        <v>5187989</v>
      </c>
    </row>
    <row r="75" spans="4:10" ht="12.75">
      <c r="D75" s="34"/>
      <c r="J75" s="34"/>
    </row>
    <row r="77" spans="1:4" ht="12.75">
      <c r="A77" s="5"/>
      <c r="D77" s="6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90" ht="12.75">
      <c r="B90" t="s">
        <v>42</v>
      </c>
    </row>
  </sheetData>
  <printOptions horizontalCentered="1"/>
  <pageMargins left="0.18" right="0.16" top="0.68" bottom="0.82" header="0.5" footer="0.5"/>
  <pageSetup horizontalDpi="600" verticalDpi="600" orientation="landscape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1" sqref="A1"/>
    </sheetView>
  </sheetViews>
  <sheetFormatPr defaultColWidth="9.140625" defaultRowHeight="12.75"/>
  <cols>
    <col min="3" max="3" width="40.00390625" style="0" customWidth="1"/>
    <col min="4" max="4" width="12.8515625" style="0" bestFit="1" customWidth="1"/>
    <col min="10" max="10" width="12.8515625" style="0" bestFit="1" customWidth="1"/>
  </cols>
  <sheetData>
    <row r="1" ht="12.75">
      <c r="A1" s="1" t="s">
        <v>79</v>
      </c>
    </row>
    <row r="2" ht="12.75">
      <c r="A2" s="2" t="s">
        <v>51</v>
      </c>
    </row>
    <row r="3" spans="1:10" ht="12.75">
      <c r="A3" s="5"/>
      <c r="B3" s="5"/>
      <c r="C3" s="5"/>
      <c r="E3" s="5"/>
      <c r="F3" s="5"/>
      <c r="G3" s="5"/>
      <c r="H3" s="5"/>
      <c r="I3" s="5"/>
      <c r="J3" s="5" t="s">
        <v>3</v>
      </c>
    </row>
    <row r="4" spans="1:11" ht="12.75">
      <c r="A4" s="4" t="s">
        <v>0</v>
      </c>
      <c r="B4" s="4" t="s">
        <v>1</v>
      </c>
      <c r="C4" s="4" t="s">
        <v>2</v>
      </c>
      <c r="D4" s="15">
        <v>2002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 t="s">
        <v>4</v>
      </c>
      <c r="K4" s="15"/>
    </row>
    <row r="5" spans="4:11" ht="12.75">
      <c r="D5" s="18"/>
      <c r="E5" s="18"/>
      <c r="F5" s="18"/>
      <c r="G5" s="18"/>
      <c r="H5" s="18"/>
      <c r="I5" s="18"/>
      <c r="J5" s="18"/>
      <c r="K5" s="18"/>
    </row>
    <row r="6" spans="1:11" ht="12.75">
      <c r="A6" s="5">
        <v>4616</v>
      </c>
      <c r="C6" s="1" t="s">
        <v>53</v>
      </c>
      <c r="D6" s="18"/>
      <c r="E6" s="18"/>
      <c r="F6" s="18"/>
      <c r="G6" s="18"/>
      <c r="H6" s="18"/>
      <c r="I6" s="18"/>
      <c r="J6" s="18"/>
      <c r="K6" s="18"/>
    </row>
    <row r="7" spans="2:10" ht="13.5" thickBot="1">
      <c r="B7" s="3">
        <v>423420</v>
      </c>
      <c r="C7" t="s">
        <v>75</v>
      </c>
      <c r="D7" s="35">
        <v>841515</v>
      </c>
      <c r="E7" s="35"/>
      <c r="F7" s="35"/>
      <c r="G7" s="35"/>
      <c r="H7" s="35"/>
      <c r="I7" s="36"/>
      <c r="J7" s="24">
        <f>SUM(D7:I7)</f>
        <v>841515</v>
      </c>
    </row>
    <row r="8" spans="3:10" ht="13.5" thickBot="1">
      <c r="C8" s="7" t="s">
        <v>54</v>
      </c>
      <c r="D8" s="17">
        <f>SUM(D7:D7)</f>
        <v>841515</v>
      </c>
      <c r="E8" s="17"/>
      <c r="F8" s="17"/>
      <c r="G8" s="17"/>
      <c r="H8" s="17"/>
      <c r="I8" s="17"/>
      <c r="J8" s="37">
        <f>SUM(J7:J7)</f>
        <v>841515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Janice Mansfield</cp:lastModifiedBy>
  <cp:lastPrinted>2002-06-30T18:55:19Z</cp:lastPrinted>
  <dcterms:created xsi:type="dcterms:W3CDTF">2002-05-01T22:17:35Z</dcterms:created>
  <dcterms:modified xsi:type="dcterms:W3CDTF">2002-07-03T21:30:40Z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-1965903335</vt:i4>
  </property>
  <property fmtid="{D5CDD505-2E9C-101B-9397-08002B2CF9AE}" pid="3" name="_EmailSubject">
    <vt:lpwstr>po 2002-0261 attach 1 striker 7-3-02.xls</vt:lpwstr>
  </property>
  <property fmtid="{D5CDD505-2E9C-101B-9397-08002B2CF9AE}" pid="4" name="_AuthorEmail">
    <vt:lpwstr>Tom.Koney@METROKC.GOV</vt:lpwstr>
  </property>
  <property fmtid="{D5CDD505-2E9C-101B-9397-08002B2CF9AE}" pid="5" name="_AuthorEmailDisplayName">
    <vt:lpwstr>Koney, Tom</vt:lpwstr>
  </property>
  <property fmtid="{D5CDD505-2E9C-101B-9397-08002B2CF9AE}" pid="6" name="_ReviewingToolsShownOnce">
    <vt:lpwstr/>
  </property>
</Properties>
</file>