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<sst xmlns="http://schemas.openxmlformats.org/spreadsheetml/2006/main" count="51" uniqueCount="47">
  <si>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Categories</t>
  </si>
  <si>
    <t>Development Fee</t>
  </si>
  <si>
    <t>Development Overhead</t>
  </si>
  <si>
    <t>Brokerage &amp; Leasing Commission</t>
  </si>
  <si>
    <t>Underwriter's Fees</t>
  </si>
  <si>
    <t>Non-Profit's Fees (National Development Council)</t>
  </si>
  <si>
    <t xml:space="preserve">     Moody's     (estimated)</t>
  </si>
  <si>
    <t xml:space="preserve">     S&amp;P's        (estimated)</t>
  </si>
  <si>
    <t xml:space="preserve">     POS Printing and Mailing        (estimated)</t>
  </si>
  <si>
    <t>Non-Profit's Counsel's Fees       (estimated)</t>
  </si>
  <si>
    <t>Non-Profit's Construction Consultant</t>
  </si>
  <si>
    <t>King County / HMC Oversight</t>
  </si>
  <si>
    <t>Comments</t>
  </si>
  <si>
    <t>401 Broadway</t>
  </si>
  <si>
    <t>King Street</t>
  </si>
  <si>
    <t xml:space="preserve">     Development Fee as % of Fixed Price</t>
  </si>
  <si>
    <t xml:space="preserve">     </t>
  </si>
  <si>
    <t>Fixed Development Price</t>
  </si>
  <si>
    <t xml:space="preserve">     Development Overhead as a % of Fixed Price</t>
  </si>
  <si>
    <t xml:space="preserve">     Brokerage &amp; Leasing as a % of Fixed Price</t>
  </si>
  <si>
    <t xml:space="preserve">Total Bond Issuance </t>
  </si>
  <si>
    <t>Bond Counsel Fees     (estimated)</t>
  </si>
  <si>
    <t xml:space="preserve">     Additional Real Estate Consultation</t>
  </si>
  <si>
    <t xml:space="preserve">     Fees as a % of Total Bond Issuance</t>
  </si>
  <si>
    <t>Financial Consultant Fees   (SNNS / Hattori)</t>
  </si>
  <si>
    <t xml:space="preserve">401 Broadway fees were estimated early and </t>
  </si>
  <si>
    <t>On the development side of this</t>
  </si>
  <si>
    <t xml:space="preserve">deal, all development / overhead / brokerage </t>
  </si>
  <si>
    <t>fees are significantly less than King Street,</t>
  </si>
  <si>
    <t>when compared as a % of the Fixed Price</t>
  </si>
  <si>
    <t>Fees based on contract formula with King County</t>
  </si>
  <si>
    <t xml:space="preserve">     Professional Trustee's Fees</t>
  </si>
  <si>
    <t>unknown</t>
  </si>
  <si>
    <t xml:space="preserve">     Underwriter's Fess as a % of Total Bond Issuance</t>
  </si>
  <si>
    <t>401 Broadway figure has been lowered from earlier estimates</t>
  </si>
  <si>
    <t>401 Broadway figure has been added to earlier estimates</t>
  </si>
  <si>
    <t xml:space="preserve">     Non-Profit's Fees as a % of Total Bond Issuance</t>
  </si>
  <si>
    <t xml:space="preserve">are expected to come in lower by time of closing based </t>
  </si>
  <si>
    <t>upon current estimated Total Bond Issuance</t>
  </si>
  <si>
    <t>Bond Counsel fees based on contract formula with King County</t>
  </si>
  <si>
    <t>Lehman Brother's Fees are lower as a % of Total Bond Issuance than were their fees in King Street</t>
  </si>
  <si>
    <t>Effectively the same</t>
  </si>
  <si>
    <t>National Development Council's current fee structure of 3/4 of 1% of Total Bond Issuance is its "standard" for engagements with this level of risk</t>
  </si>
  <si>
    <t>Effectively two (2) FTEs for two years</t>
  </si>
  <si>
    <t>401 Broadway obtains better value considering rise in legal costs over last five years</t>
  </si>
  <si>
    <t>Lehman Brother's Fee quote was less than Smith Barney's -- the other competitor for this underwriting</t>
  </si>
  <si>
    <t>Non-profit will take it's fee 50% at closing, 25% at 9 months, 25% upon substantial completion;  nationally, only King County has negotiated this provision with NDC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</si>
</sst>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5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5" fontId="1" fillId="0" borderId="0" xfId="0" applyNumberFormat="1" applyFont="1" applyAlignment="1">
      <alignment horizontal="center" vertical="center"/>
    </xf>
    <xf numFmtId="0" fontId="1" fillId="1" borderId="1" xfId="0" applyFont="1" applyFill="1" applyBorder="1" applyAlignment="1">
      <alignment/>
    </xf>
    <xf numFmtId="10" fontId="1" fillId="1" borderId="2" xfId="0" applyNumberFormat="1" applyFont="1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1" fillId="1" borderId="2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5" fontId="1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workbookViewId="0" topLeftCell="A35">
      <selection activeCell="D42" sqref="D42"/>
    </sheetView>
  </sheetViews>
  <sheetFormatPr defaultColWidth="9.140625" defaultRowHeight="12.75"/>
  <cols>
    <col min="1" max="1" width="45.7109375" style="2" customWidth="1"/>
    <col min="2" max="3" width="15.7109375" style="1" customWidth="1"/>
    <col min="4" max="4" width="50.7109375" style="1" customWidth="1"/>
    <col min="5" max="16384" width="9.140625" style="2" customWidth="1"/>
  </cols>
  <sheetData>
    <row r="1" spans="2:4" s="6" customFormat="1" ht="12">
      <c r="B1" s="6" t="s">
        <v>13</v>
      </c>
      <c r="C1" s="6" t="s">
        <v>14</v>
      </c>
      <c r="D1" s="6" t="s">
        <v>12</v>
      </c>
    </row>
    <row r="2" ht="12">
      <c r="A2" s="2" t="s">
        <v>0</v>
      </c>
    </row>
    <row r="3" ht="12">
      <c r="A3" s="2" t="s">
        <v>16</v>
      </c>
    </row>
    <row r="4" spans="1:3" ht="12">
      <c r="A4" s="2" t="s">
        <v>17</v>
      </c>
      <c r="B4" s="3">
        <v>50771945</v>
      </c>
      <c r="C4" s="3">
        <f>SUM(60300000+1523000)</f>
        <v>61823000</v>
      </c>
    </row>
    <row r="6" spans="2:3" ht="12">
      <c r="B6" s="3"/>
      <c r="C6" s="3"/>
    </row>
    <row r="7" spans="1:4" ht="12">
      <c r="A7" s="2" t="s">
        <v>1</v>
      </c>
      <c r="B7" s="3">
        <v>1500000</v>
      </c>
      <c r="C7" s="3">
        <v>2860000</v>
      </c>
      <c r="D7" s="1" t="s">
        <v>26</v>
      </c>
    </row>
    <row r="8" spans="1:4" ht="12">
      <c r="A8" s="2" t="s">
        <v>15</v>
      </c>
      <c r="B8" s="4">
        <f>B7/B4</f>
        <v>0.029543875067224626</v>
      </c>
      <c r="C8" s="4">
        <f>C7/C4</f>
        <v>0.04626110023777558</v>
      </c>
      <c r="D8" s="1" t="s">
        <v>27</v>
      </c>
    </row>
    <row r="9" spans="2:4" ht="12">
      <c r="B9" s="3"/>
      <c r="C9" s="3"/>
      <c r="D9" s="1" t="s">
        <v>28</v>
      </c>
    </row>
    <row r="10" spans="1:4" ht="12">
      <c r="A10" s="2" t="s">
        <v>2</v>
      </c>
      <c r="B10" s="3">
        <v>1000000</v>
      </c>
      <c r="C10" s="3">
        <v>1500000</v>
      </c>
      <c r="D10" s="1" t="s">
        <v>29</v>
      </c>
    </row>
    <row r="11" spans="1:3" ht="12">
      <c r="A11" s="2" t="s">
        <v>18</v>
      </c>
      <c r="B11" s="4">
        <f>B10/B4</f>
        <v>0.019695916711483085</v>
      </c>
      <c r="C11" s="4">
        <f>C10/C4</f>
        <v>0.02426281481002216</v>
      </c>
    </row>
    <row r="12" spans="2:3" ht="12">
      <c r="B12" s="3"/>
      <c r="C12" s="3"/>
    </row>
    <row r="13" spans="1:3" ht="12">
      <c r="A13" s="2" t="s">
        <v>3</v>
      </c>
      <c r="B13" s="3">
        <v>537500</v>
      </c>
      <c r="C13" s="3">
        <v>1200000</v>
      </c>
    </row>
    <row r="14" spans="1:3" ht="12">
      <c r="A14" s="2" t="s">
        <v>19</v>
      </c>
      <c r="B14" s="4">
        <f>B13/B4</f>
        <v>0.010586555232422157</v>
      </c>
      <c r="C14" s="4">
        <f>C13/C4</f>
        <v>0.01941025184801773</v>
      </c>
    </row>
    <row r="15" spans="2:3" ht="12">
      <c r="B15" s="4"/>
      <c r="C15" s="4"/>
    </row>
    <row r="16" spans="1:4" s="15" customFormat="1" ht="12">
      <c r="A16" s="12"/>
      <c r="B16" s="13"/>
      <c r="C16" s="13"/>
      <c r="D16" s="14"/>
    </row>
    <row r="17" spans="2:3" ht="12">
      <c r="B17" s="4"/>
      <c r="C17" s="4"/>
    </row>
    <row r="18" spans="1:3" ht="12">
      <c r="A18" s="5" t="s">
        <v>20</v>
      </c>
      <c r="B18" s="3">
        <v>65000000</v>
      </c>
      <c r="C18" s="3">
        <v>78275000</v>
      </c>
    </row>
    <row r="19" spans="1:3" ht="12">
      <c r="A19" s="5"/>
      <c r="B19" s="3"/>
      <c r="C19" s="3"/>
    </row>
    <row r="20" spans="2:4" ht="12">
      <c r="B20" s="3"/>
      <c r="C20" s="3"/>
      <c r="D20" s="1" t="s">
        <v>25</v>
      </c>
    </row>
    <row r="21" spans="1:4" ht="12">
      <c r="A21" s="2" t="s">
        <v>21</v>
      </c>
      <c r="B21" s="3">
        <v>80000</v>
      </c>
      <c r="C21" s="3">
        <v>52000</v>
      </c>
      <c r="D21" s="1" t="s">
        <v>37</v>
      </c>
    </row>
    <row r="22" spans="1:4" ht="12">
      <c r="A22" s="2" t="s">
        <v>22</v>
      </c>
      <c r="B22" s="3">
        <v>20000</v>
      </c>
      <c r="C22" s="3">
        <v>42000</v>
      </c>
      <c r="D22" s="1" t="s">
        <v>38</v>
      </c>
    </row>
    <row r="23" spans="1:4" ht="12">
      <c r="A23" s="2" t="s">
        <v>23</v>
      </c>
      <c r="B23" s="4">
        <f>SUM(B21:B22)/B18</f>
        <v>0.0015384615384615385</v>
      </c>
      <c r="C23" s="4">
        <f>SUM(C21:C22)/C18</f>
        <v>0.0012008942829766847</v>
      </c>
      <c r="D23" s="1" t="s">
        <v>39</v>
      </c>
    </row>
    <row r="24" spans="2:3" ht="12">
      <c r="B24" s="3"/>
      <c r="C24" s="3"/>
    </row>
    <row r="25" spans="2:3" ht="12">
      <c r="B25" s="3"/>
      <c r="C25" s="3"/>
    </row>
    <row r="26" spans="1:4" ht="12">
      <c r="A26" s="2" t="s">
        <v>24</v>
      </c>
      <c r="B26" s="3">
        <v>57000</v>
      </c>
      <c r="C26" s="3" t="s">
        <v>32</v>
      </c>
      <c r="D26" s="1" t="s">
        <v>30</v>
      </c>
    </row>
    <row r="27" spans="1:3" ht="12">
      <c r="A27" s="2" t="s">
        <v>6</v>
      </c>
      <c r="B27" s="3">
        <v>30000</v>
      </c>
      <c r="C27" s="3" t="s">
        <v>32</v>
      </c>
    </row>
    <row r="28" spans="1:3" ht="12">
      <c r="A28" s="2" t="s">
        <v>7</v>
      </c>
      <c r="B28" s="3">
        <v>30000</v>
      </c>
      <c r="C28" s="3" t="s">
        <v>32</v>
      </c>
    </row>
    <row r="29" spans="1:4" ht="12">
      <c r="A29" s="2" t="s">
        <v>8</v>
      </c>
      <c r="B29" s="3">
        <v>15000</v>
      </c>
      <c r="C29" s="3" t="s">
        <v>32</v>
      </c>
      <c r="D29" s="1" t="s">
        <v>34</v>
      </c>
    </row>
    <row r="30" spans="1:4" ht="12">
      <c r="A30" s="2" t="s">
        <v>31</v>
      </c>
      <c r="B30" s="3">
        <v>15000</v>
      </c>
      <c r="C30" s="3" t="s">
        <v>32</v>
      </c>
      <c r="D30" s="1" t="s">
        <v>35</v>
      </c>
    </row>
    <row r="31" spans="2:3" ht="12">
      <c r="B31" s="3"/>
      <c r="C31" s="3"/>
    </row>
    <row r="32" spans="1:4" s="16" customFormat="1" ht="24">
      <c r="A32" s="16" t="s">
        <v>4</v>
      </c>
      <c r="B32" s="17">
        <v>290500</v>
      </c>
      <c r="C32" s="17">
        <v>439181</v>
      </c>
      <c r="D32" s="10" t="s">
        <v>45</v>
      </c>
    </row>
    <row r="33" spans="1:4" s="8" customFormat="1" ht="24">
      <c r="A33" s="8" t="s">
        <v>33</v>
      </c>
      <c r="B33" s="9">
        <f>B32/B18</f>
        <v>0.00446923076923077</v>
      </c>
      <c r="C33" s="9">
        <f>C32/C18</f>
        <v>0.005610744171191313</v>
      </c>
      <c r="D33" s="10" t="s">
        <v>40</v>
      </c>
    </row>
    <row r="34" spans="2:4" ht="12">
      <c r="B34" s="4"/>
      <c r="C34" s="4"/>
      <c r="D34" s="7"/>
    </row>
    <row r="35" spans="1:4" s="8" customFormat="1" ht="36">
      <c r="A35" s="8" t="s">
        <v>5</v>
      </c>
      <c r="B35" s="11">
        <v>487500</v>
      </c>
      <c r="C35" s="11">
        <v>487500</v>
      </c>
      <c r="D35" s="10" t="s">
        <v>42</v>
      </c>
    </row>
    <row r="36" spans="1:4" s="8" customFormat="1" ht="36">
      <c r="A36" s="8" t="s">
        <v>36</v>
      </c>
      <c r="B36" s="9">
        <f>B35/B18</f>
        <v>0.0075</v>
      </c>
      <c r="C36" s="9">
        <f>C35/C18</f>
        <v>0.0062280421590546154</v>
      </c>
      <c r="D36" s="10" t="s">
        <v>46</v>
      </c>
    </row>
    <row r="37" spans="2:3" ht="12">
      <c r="B37" s="3"/>
      <c r="C37" s="3"/>
    </row>
    <row r="38" spans="1:4" s="8" customFormat="1" ht="24">
      <c r="A38" s="8" t="s">
        <v>9</v>
      </c>
      <c r="B38" s="11">
        <v>75000</v>
      </c>
      <c r="C38" s="11">
        <v>91500</v>
      </c>
      <c r="D38" s="10" t="s">
        <v>44</v>
      </c>
    </row>
    <row r="39" spans="2:3" ht="12">
      <c r="B39" s="3"/>
      <c r="C39" s="3"/>
    </row>
    <row r="40" spans="1:4" ht="12">
      <c r="A40" s="2" t="s">
        <v>10</v>
      </c>
      <c r="B40" s="3">
        <v>125000</v>
      </c>
      <c r="C40" s="3">
        <v>125000</v>
      </c>
      <c r="D40" s="1" t="s">
        <v>41</v>
      </c>
    </row>
    <row r="41" spans="2:3" ht="12">
      <c r="B41" s="3"/>
      <c r="C41" s="3"/>
    </row>
    <row r="42" spans="1:4" ht="12">
      <c r="A42" s="2" t="s">
        <v>11</v>
      </c>
      <c r="B42" s="3">
        <v>300000</v>
      </c>
      <c r="C42" s="3">
        <v>200000</v>
      </c>
      <c r="D42" s="1" t="s">
        <v>43</v>
      </c>
    </row>
    <row r="43" spans="2:3" ht="12">
      <c r="B43" s="3"/>
      <c r="C43" s="3"/>
    </row>
    <row r="44" spans="2:3" ht="12">
      <c r="B44" s="3"/>
      <c r="C44" s="3"/>
    </row>
  </sheetData>
  <printOptions gridLines="1" horizontalCentered="1" verticalCentered="1"/>
  <pageMargins left="0.75" right="0.75" top="1" bottom="1" header="0.5" footer="0.5"/>
  <pageSetup fitToHeight="1" fitToWidth="1" horizontalDpi="300" verticalDpi="300" orientation="landscape" scale="77" r:id="rId1"/>
  <headerFooter alignWithMargins="0">
    <oddHeader>&amp;C&amp;12Comparison of 401 Broadway Professional Fees with King Street Center Professional Fees
09/06/2002</oddHeader>
    <oddFooter>&amp;LFile: 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angleb</dc:creator>
  <cp:keywords/>
  <dc:description/>
  <cp:lastModifiedBy>David Layton</cp:lastModifiedBy>
  <cp:lastPrinted>2002-10-02T19:56:53Z</cp:lastPrinted>
  <dcterms:created xsi:type="dcterms:W3CDTF">2002-09-06T16:37:17Z</dcterms:created>
  <dcterms:modified xsi:type="dcterms:W3CDTF">2002-10-02T19:58:38Z</dcterms:modified>
  <cp:category/>
  <cp:version/>
  <cp:contentType/>
  <cp:contentStatus/>
</cp:coreProperties>
</file>