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1352" windowHeight="6156" activeTab="0"/>
  </bookViews>
  <sheets>
    <sheet name="Fee Ord Fiscal Note" sheetId="1" r:id="rId1"/>
  </sheets>
  <definedNames>
    <definedName name="_xlnm.Print_Area" localSheetId="0">'Fee Ord Fiscal Note'!$A$1:$I$45</definedName>
  </definedNames>
  <calcPr fullCalcOnLoad="1"/>
</workbook>
</file>

<file path=xl/sharedStrings.xml><?xml version="1.0" encoding="utf-8"?>
<sst xmlns="http://schemas.openxmlformats.org/spreadsheetml/2006/main" count="64" uniqueCount="37">
  <si>
    <t>FISCAL NOTE</t>
  </si>
  <si>
    <t xml:space="preserve">  Impact of the above legislation on the fiscal affairs of King County is estimated to be:</t>
  </si>
  <si>
    <t>Revenue to:</t>
  </si>
  <si>
    <t>Fund/Agency</t>
  </si>
  <si>
    <t xml:space="preserve">Fund </t>
  </si>
  <si>
    <t xml:space="preserve">Revenue </t>
  </si>
  <si>
    <t>Code</t>
  </si>
  <si>
    <t>Source</t>
  </si>
  <si>
    <t>Expenditures from:</t>
  </si>
  <si>
    <t>Department</t>
  </si>
  <si>
    <t>TOTAL</t>
  </si>
  <si>
    <t>Expenditures by Categories</t>
  </si>
  <si>
    <t xml:space="preserve">Ordinance/Motion No.   </t>
  </si>
  <si>
    <t xml:space="preserve">Affected Agency and/or Agencies:  </t>
  </si>
  <si>
    <t xml:space="preserve">Note Prepared By:  </t>
  </si>
  <si>
    <t>Note Reviewed By:</t>
  </si>
  <si>
    <t>Assumptions:</t>
  </si>
  <si>
    <t>Current Year</t>
  </si>
  <si>
    <t>1st Year</t>
  </si>
  <si>
    <t>2nd Year</t>
  </si>
  <si>
    <t>3rd Year</t>
  </si>
  <si>
    <t>2011 Proposed Fee Ordinance</t>
  </si>
  <si>
    <t>Title:  An ordinance relating to fees for plumbing, gas piping and backflow device permits</t>
  </si>
  <si>
    <t>Public Health</t>
  </si>
  <si>
    <t>0800</t>
  </si>
  <si>
    <t>Public Health/Environmental Health</t>
  </si>
  <si>
    <t>Total  Revenue</t>
  </si>
  <si>
    <t>Geraldine Cole</t>
  </si>
  <si>
    <t>EMPLOYEE SERVICES</t>
  </si>
  <si>
    <t>SUPPLIES</t>
  </si>
  <si>
    <t>SERVICES</t>
  </si>
  <si>
    <t>INTERGOV'T</t>
  </si>
  <si>
    <t>1800</t>
  </si>
  <si>
    <t>Tyler  Running Deer</t>
  </si>
  <si>
    <t>47151 Plumbing Permit fees</t>
  </si>
  <si>
    <t>47152             Gas Piping Permit Fees</t>
  </si>
  <si>
    <t>47153 Backflow Permit Fees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</si>
</sst>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 numFmtId="171" formatCode="_(* #,##0.0_);_(* \(#,##0.0\);_(* &quot;-&quot;??_);_(@_)"/>
    <numFmt numFmtId="172" formatCode="_(* #,##0_);_(* \(#,##0\);_(* &quot;-&quot;??_);_(@_)"/>
  </numFmts>
  <fonts count="46">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sz val="9"/>
      <name val="Univers"/>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1">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14" xfId="0" applyFont="1" applyFill="1" applyBorder="1" applyAlignment="1">
      <alignment horizontal="centerContinuous"/>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6" fillId="0" borderId="24" xfId="0" applyFont="1" applyFill="1" applyBorder="1" applyAlignment="1">
      <alignment horizontal="center"/>
    </xf>
    <xf numFmtId="6" fontId="2" fillId="0" borderId="23" xfId="0" applyNumberFormat="1" applyFont="1" applyFill="1" applyBorder="1" applyAlignment="1">
      <alignment horizontal="center"/>
    </xf>
    <xf numFmtId="0" fontId="2" fillId="0" borderId="25" xfId="0" applyFont="1" applyFill="1" applyBorder="1" applyAlignment="1">
      <alignment/>
    </xf>
    <xf numFmtId="0" fontId="2" fillId="0" borderId="26" xfId="0" applyFont="1" applyFill="1" applyBorder="1" applyAlignment="1">
      <alignment/>
    </xf>
    <xf numFmtId="0" fontId="2" fillId="0" borderId="27" xfId="0" applyFont="1" applyFill="1" applyBorder="1" applyAlignment="1">
      <alignment horizontal="center"/>
    </xf>
    <xf numFmtId="164" fontId="5" fillId="0" borderId="27"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49" fontId="7" fillId="0" borderId="28" xfId="0" applyNumberFormat="1" applyFont="1" applyFill="1" applyBorder="1" applyAlignment="1">
      <alignment horizontal="center"/>
    </xf>
    <xf numFmtId="0" fontId="8" fillId="0" borderId="27" xfId="0" applyFont="1" applyFill="1" applyBorder="1" applyAlignment="1">
      <alignment/>
    </xf>
    <xf numFmtId="0" fontId="2" fillId="0" borderId="27" xfId="0" applyFont="1" applyFill="1" applyBorder="1" applyAlignment="1">
      <alignment/>
    </xf>
    <xf numFmtId="165" fontId="7" fillId="0" borderId="23" xfId="0" applyNumberFormat="1" applyFont="1" applyFill="1" applyBorder="1" applyAlignment="1" quotePrefix="1">
      <alignment horizontal="center"/>
    </xf>
    <xf numFmtId="6" fontId="7" fillId="0" borderId="24" xfId="0" applyNumberFormat="1" applyFont="1" applyFill="1" applyBorder="1" applyAlignment="1">
      <alignment horizontal="center"/>
    </xf>
    <xf numFmtId="0" fontId="0" fillId="0" borderId="29" xfId="0" applyFill="1" applyBorder="1" applyAlignment="1">
      <alignment/>
    </xf>
    <xf numFmtId="0" fontId="2" fillId="0" borderId="30" xfId="0" applyFont="1" applyFill="1" applyBorder="1" applyAlignment="1">
      <alignment horizontal="left"/>
    </xf>
    <xf numFmtId="0" fontId="2" fillId="0" borderId="24" xfId="0" applyFont="1" applyFill="1" applyBorder="1" applyAlignment="1">
      <alignment/>
    </xf>
    <xf numFmtId="0" fontId="2" fillId="0" borderId="28" xfId="0" applyFont="1" applyFill="1" applyBorder="1" applyAlignment="1">
      <alignment/>
    </xf>
    <xf numFmtId="0" fontId="2" fillId="0" borderId="28" xfId="0" applyFont="1" applyFill="1" applyBorder="1" applyAlignment="1">
      <alignment horizontal="center"/>
    </xf>
    <xf numFmtId="0" fontId="6" fillId="0" borderId="23" xfId="0" applyFont="1" applyFill="1" applyBorder="1" applyAlignment="1">
      <alignment horizontal="center"/>
    </xf>
    <xf numFmtId="49" fontId="7" fillId="0" borderId="23" xfId="0" applyNumberFormat="1" applyFont="1" applyFill="1" applyBorder="1" applyAlignment="1" quotePrefix="1">
      <alignment horizontal="center" wrapText="1"/>
    </xf>
    <xf numFmtId="49" fontId="7" fillId="0" borderId="23" xfId="0" applyNumberFormat="1" applyFont="1" applyFill="1" applyBorder="1" applyAlignment="1">
      <alignment horizontal="center" wrapText="1"/>
    </xf>
    <xf numFmtId="0" fontId="5" fillId="0" borderId="25" xfId="0" applyFont="1" applyFill="1" applyBorder="1" applyAlignment="1">
      <alignment/>
    </xf>
    <xf numFmtId="38" fontId="2" fillId="0" borderId="23" xfId="0" applyNumberFormat="1" applyFont="1" applyFill="1" applyBorder="1" applyAlignment="1">
      <alignment horizontal="center"/>
    </xf>
    <xf numFmtId="38" fontId="7" fillId="0" borderId="23" xfId="0" applyNumberFormat="1" applyFont="1" applyFill="1" applyBorder="1" applyAlignment="1">
      <alignment horizontal="center" wrapText="1"/>
    </xf>
    <xf numFmtId="0" fontId="0" fillId="0" borderId="0" xfId="0" applyAlignment="1">
      <alignment wrapText="1"/>
    </xf>
    <xf numFmtId="172" fontId="7" fillId="0" borderId="24" xfId="42" applyNumberFormat="1" applyFont="1" applyFill="1" applyBorder="1" applyAlignment="1">
      <alignment horizontal="right"/>
    </xf>
    <xf numFmtId="172" fontId="7" fillId="0" borderId="23" xfId="42" applyNumberFormat="1" applyFont="1" applyFill="1" applyBorder="1" applyAlignment="1">
      <alignment horizontal="right"/>
    </xf>
    <xf numFmtId="6" fontId="7" fillId="0" borderId="23" xfId="0" applyNumberFormat="1" applyFont="1" applyFill="1" applyBorder="1" applyAlignment="1">
      <alignment horizontal="center"/>
    </xf>
    <xf numFmtId="0" fontId="2" fillId="0" borderId="31" xfId="0" applyFont="1" applyFill="1" applyBorder="1" applyAlignment="1">
      <alignment horizontal="left" vertical="center" wrapText="1"/>
    </xf>
    <xf numFmtId="49" fontId="7" fillId="0" borderId="32" xfId="0" applyNumberFormat="1" applyFont="1" applyFill="1" applyBorder="1" applyAlignment="1">
      <alignment horizontal="center" wrapText="1"/>
    </xf>
    <xf numFmtId="0" fontId="2" fillId="0" borderId="33" xfId="0" applyFont="1" applyFill="1" applyBorder="1" applyAlignment="1">
      <alignment horizontal="center"/>
    </xf>
    <xf numFmtId="164" fontId="5" fillId="0" borderId="34" xfId="0" applyNumberFormat="1" applyFont="1" applyFill="1" applyBorder="1" applyAlignment="1">
      <alignment horizontal="center"/>
    </xf>
    <xf numFmtId="164" fontId="2" fillId="0" borderId="23" xfId="0" applyNumberFormat="1" applyFont="1" applyFill="1" applyBorder="1" applyAlignment="1">
      <alignment horizontal="center"/>
    </xf>
    <xf numFmtId="49" fontId="2" fillId="0" borderId="28" xfId="0" applyNumberFormat="1" applyFont="1" applyFill="1" applyBorder="1" applyAlignment="1">
      <alignment horizontal="center"/>
    </xf>
    <xf numFmtId="164" fontId="5" fillId="0" borderId="23" xfId="0" applyNumberFormat="1" applyFont="1" applyFill="1" applyBorder="1" applyAlignment="1">
      <alignment horizontal="center"/>
    </xf>
    <xf numFmtId="0" fontId="2" fillId="0" borderId="23" xfId="0" applyFont="1" applyFill="1" applyBorder="1" applyAlignment="1">
      <alignment horizontal="center" wrapText="1"/>
    </xf>
    <xf numFmtId="0" fontId="2" fillId="0" borderId="24" xfId="0" applyFont="1" applyFill="1" applyBorder="1" applyAlignment="1">
      <alignment horizontal="left" vertical="center" wrapText="1"/>
    </xf>
    <xf numFmtId="0" fontId="2" fillId="0" borderId="28"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95250</xdr:rowOff>
    </xdr:from>
    <xdr:to>
      <xdr:col>8</xdr:col>
      <xdr:colOff>9525</xdr:colOff>
      <xdr:row>43</xdr:row>
      <xdr:rowOff>28575</xdr:rowOff>
    </xdr:to>
    <xdr:sp>
      <xdr:nvSpPr>
        <xdr:cNvPr id="1" name="Text Box 1"/>
        <xdr:cNvSpPr txBox="1">
          <a:spLocks noChangeArrowheads="1"/>
        </xdr:cNvSpPr>
      </xdr:nvSpPr>
      <xdr:spPr>
        <a:xfrm>
          <a:off x="0" y="8124825"/>
          <a:ext cx="8658225" cy="6000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Total revenues reflect the estimated impact of the proposed plumbing and gas piping fee increase in 2011 based on projected permit activity.  The planned rate period is three years.  The out-year revenue assumes 1% annual growth in permit activity.  Expenditures based on 1% growth in supply/services costs with staffing cost assumed to rise at 2% annually.  Intergovernmental costs include contributions to reserves, which will decline over the rate period.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zoomScalePageLayoutView="0" workbookViewId="0" topLeftCell="A1">
      <selection activeCell="B2" sqref="B2"/>
    </sheetView>
  </sheetViews>
  <sheetFormatPr defaultColWidth="9.140625" defaultRowHeight="12.75"/>
  <cols>
    <col min="1" max="1" width="28.140625" style="0" customWidth="1"/>
    <col min="2" max="2" width="17.57421875" style="0" customWidth="1"/>
    <col min="4" max="4" width="13.7109375" style="0" customWidth="1"/>
    <col min="5" max="8" width="15.28125" style="0" customWidth="1"/>
  </cols>
  <sheetData>
    <row r="1" spans="1:8" ht="15">
      <c r="A1" s="1"/>
      <c r="B1" s="2"/>
      <c r="C1" s="2"/>
      <c r="D1" s="3" t="s">
        <v>0</v>
      </c>
      <c r="E1" s="4"/>
      <c r="F1" s="2"/>
      <c r="G1" s="2"/>
      <c r="H1" s="2"/>
    </row>
    <row r="2" spans="1:8" ht="14.25" thickBot="1">
      <c r="A2" s="5"/>
      <c r="B2" s="4"/>
      <c r="C2" s="4"/>
      <c r="D2" s="4"/>
      <c r="E2" s="4"/>
      <c r="F2" s="4"/>
      <c r="G2" s="4"/>
      <c r="H2" s="4"/>
    </row>
    <row r="3" spans="1:8" ht="14.25" thickTop="1">
      <c r="A3" s="6" t="s">
        <v>12</v>
      </c>
      <c r="B3" s="7" t="s">
        <v>21</v>
      </c>
      <c r="C3" s="8"/>
      <c r="D3" s="8"/>
      <c r="E3" s="8"/>
      <c r="F3" s="8"/>
      <c r="G3" s="8"/>
      <c r="H3" s="9"/>
    </row>
    <row r="4" spans="1:8" ht="13.5">
      <c r="A4" s="10" t="s">
        <v>22</v>
      </c>
      <c r="B4" s="11"/>
      <c r="C4" s="12"/>
      <c r="D4" s="12"/>
      <c r="E4" s="12"/>
      <c r="F4" s="12"/>
      <c r="G4" s="12"/>
      <c r="H4" s="13"/>
    </row>
    <row r="5" spans="1:8" ht="13.5">
      <c r="A5" s="14" t="s">
        <v>13</v>
      </c>
      <c r="B5" s="15"/>
      <c r="C5" s="15" t="s">
        <v>23</v>
      </c>
      <c r="D5" s="15"/>
      <c r="E5" s="15"/>
      <c r="F5" s="15"/>
      <c r="G5" s="15"/>
      <c r="H5" s="16"/>
    </row>
    <row r="6" spans="1:8" ht="13.5">
      <c r="A6" s="14" t="s">
        <v>14</v>
      </c>
      <c r="B6" s="15" t="s">
        <v>27</v>
      </c>
      <c r="C6" s="15"/>
      <c r="D6" s="15"/>
      <c r="E6" s="15"/>
      <c r="F6" s="15"/>
      <c r="G6" s="15"/>
      <c r="H6" s="16"/>
    </row>
    <row r="7" spans="1:8" ht="14.25" thickBot="1">
      <c r="A7" s="17" t="s">
        <v>15</v>
      </c>
      <c r="B7" s="18" t="s">
        <v>33</v>
      </c>
      <c r="C7" s="18"/>
      <c r="D7" s="18"/>
      <c r="E7" s="18"/>
      <c r="F7" s="18"/>
      <c r="G7" s="18"/>
      <c r="H7" s="19"/>
    </row>
    <row r="8" spans="1:8" ht="14.25" thickTop="1">
      <c r="A8" s="20"/>
      <c r="B8" s="21"/>
      <c r="C8" s="20"/>
      <c r="D8" s="15"/>
      <c r="E8" s="15"/>
      <c r="F8" s="15"/>
      <c r="G8" s="15"/>
      <c r="H8" s="15"/>
    </row>
    <row r="9" spans="1:8" ht="13.5">
      <c r="A9" s="15" t="s">
        <v>1</v>
      </c>
      <c r="B9" s="21"/>
      <c r="C9" s="20"/>
      <c r="D9" s="20"/>
      <c r="E9" s="20"/>
      <c r="F9" s="20"/>
      <c r="G9" s="22"/>
      <c r="H9" s="20"/>
    </row>
    <row r="10" spans="1:8" ht="13.5">
      <c r="A10" s="15"/>
      <c r="B10" s="21"/>
      <c r="C10" s="20"/>
      <c r="D10" s="20"/>
      <c r="E10" s="20"/>
      <c r="F10" s="20"/>
      <c r="G10" s="22"/>
      <c r="H10" s="20"/>
    </row>
    <row r="11" spans="1:8" ht="13.5">
      <c r="A11" s="15"/>
      <c r="B11" s="21"/>
      <c r="C11" s="20"/>
      <c r="D11" s="20"/>
      <c r="E11" s="20"/>
      <c r="F11" s="20"/>
      <c r="G11" s="22"/>
      <c r="H11" s="20"/>
    </row>
    <row r="12" spans="1:8" ht="14.25" thickBot="1">
      <c r="A12" s="23" t="s">
        <v>2</v>
      </c>
      <c r="B12" s="15"/>
      <c r="C12" s="20"/>
      <c r="D12" s="20"/>
      <c r="E12" s="20"/>
      <c r="F12" s="20"/>
      <c r="G12" s="20"/>
      <c r="H12" s="20"/>
    </row>
    <row r="13" spans="1:8" ht="13.5">
      <c r="A13" s="24" t="s">
        <v>3</v>
      </c>
      <c r="B13" s="25"/>
      <c r="C13" s="26" t="s">
        <v>4</v>
      </c>
      <c r="D13" s="26" t="s">
        <v>5</v>
      </c>
      <c r="E13" s="26" t="s">
        <v>17</v>
      </c>
      <c r="F13" s="26" t="s">
        <v>18</v>
      </c>
      <c r="G13" s="26" t="s">
        <v>19</v>
      </c>
      <c r="H13" s="26" t="s">
        <v>20</v>
      </c>
    </row>
    <row r="14" spans="1:8" ht="13.5">
      <c r="A14" s="27"/>
      <c r="B14" s="28"/>
      <c r="C14" s="29" t="s">
        <v>6</v>
      </c>
      <c r="D14" s="29" t="s">
        <v>7</v>
      </c>
      <c r="E14" s="30">
        <v>2010</v>
      </c>
      <c r="F14" s="51">
        <v>2011</v>
      </c>
      <c r="G14" s="51">
        <v>2012</v>
      </c>
      <c r="H14" s="51">
        <v>2013</v>
      </c>
    </row>
    <row r="15" spans="1:8" s="57" customFormat="1" ht="41.25">
      <c r="A15" s="69" t="s">
        <v>25</v>
      </c>
      <c r="B15" s="70"/>
      <c r="C15" s="53" t="s">
        <v>32</v>
      </c>
      <c r="D15" s="68" t="s">
        <v>34</v>
      </c>
      <c r="E15" s="56"/>
      <c r="F15" s="56">
        <v>1694000</v>
      </c>
      <c r="G15" s="56">
        <f aca="true" t="shared" si="0" ref="G15:H17">F15*1.01</f>
        <v>1710940</v>
      </c>
      <c r="H15" s="56">
        <f t="shared" si="0"/>
        <v>1728049.4</v>
      </c>
    </row>
    <row r="16" spans="1:8" s="57" customFormat="1" ht="41.25">
      <c r="A16" s="69" t="s">
        <v>25</v>
      </c>
      <c r="B16" s="70"/>
      <c r="C16" s="53" t="s">
        <v>32</v>
      </c>
      <c r="D16" s="68" t="s">
        <v>35</v>
      </c>
      <c r="E16" s="56"/>
      <c r="F16" s="56">
        <v>626000</v>
      </c>
      <c r="G16" s="56">
        <f t="shared" si="0"/>
        <v>632260</v>
      </c>
      <c r="H16" s="56">
        <f t="shared" si="0"/>
        <v>638582.6</v>
      </c>
    </row>
    <row r="17" spans="1:8" s="57" customFormat="1" ht="41.25">
      <c r="A17" s="69" t="s">
        <v>25</v>
      </c>
      <c r="B17" s="70"/>
      <c r="C17" s="53" t="s">
        <v>32</v>
      </c>
      <c r="D17" s="68" t="s">
        <v>36</v>
      </c>
      <c r="E17" s="56"/>
      <c r="F17" s="56">
        <v>170000</v>
      </c>
      <c r="G17" s="56">
        <f t="shared" si="0"/>
        <v>171700</v>
      </c>
      <c r="H17" s="56">
        <f t="shared" si="0"/>
        <v>173417</v>
      </c>
    </row>
    <row r="18" spans="1:8" ht="13.5">
      <c r="A18" s="48"/>
      <c r="B18" s="49"/>
      <c r="C18" s="52"/>
      <c r="D18" s="29"/>
      <c r="E18" s="55"/>
      <c r="F18" s="55"/>
      <c r="G18" s="55"/>
      <c r="H18" s="55"/>
    </row>
    <row r="19" spans="1:8" ht="14.25" thickBot="1">
      <c r="A19" s="54" t="s">
        <v>26</v>
      </c>
      <c r="B19" s="33"/>
      <c r="C19" s="34"/>
      <c r="D19" s="34"/>
      <c r="E19" s="35">
        <f>SUM(E15:E18)</f>
        <v>0</v>
      </c>
      <c r="F19" s="35">
        <f>SUM(F15:F18)</f>
        <v>2490000</v>
      </c>
      <c r="G19" s="35">
        <f>SUM(G15:G18)</f>
        <v>2514900</v>
      </c>
      <c r="H19" s="35">
        <f>SUM(H15:H18)</f>
        <v>2540049</v>
      </c>
    </row>
    <row r="20" spans="1:8" ht="13.5">
      <c r="A20" s="20"/>
      <c r="B20" s="20"/>
      <c r="C20" s="36"/>
      <c r="D20" s="36"/>
      <c r="E20" s="37"/>
      <c r="F20" s="38"/>
      <c r="G20" s="38"/>
      <c r="H20" s="38"/>
    </row>
    <row r="21" spans="1:8" ht="13.5">
      <c r="A21" s="20"/>
      <c r="B21" s="20"/>
      <c r="C21" s="36"/>
      <c r="D21" s="36"/>
      <c r="E21" s="37"/>
      <c r="F21" s="38"/>
      <c r="G21" s="38"/>
      <c r="H21" s="38"/>
    </row>
    <row r="22" spans="1:8" ht="14.25" thickBot="1">
      <c r="A22" s="39" t="s">
        <v>8</v>
      </c>
      <c r="B22" s="15"/>
      <c r="C22" s="40"/>
      <c r="D22" s="36"/>
      <c r="E22" s="20"/>
      <c r="F22" s="20"/>
      <c r="G22" s="20"/>
      <c r="H22" s="20"/>
    </row>
    <row r="23" spans="1:8" ht="13.5">
      <c r="A23" s="24" t="s">
        <v>3</v>
      </c>
      <c r="B23" s="25"/>
      <c r="C23" s="26" t="s">
        <v>4</v>
      </c>
      <c r="D23" s="26" t="s">
        <v>9</v>
      </c>
      <c r="E23" s="26" t="s">
        <v>17</v>
      </c>
      <c r="F23" s="26" t="s">
        <v>18</v>
      </c>
      <c r="G23" s="26" t="s">
        <v>19</v>
      </c>
      <c r="H23" s="26" t="s">
        <v>20</v>
      </c>
    </row>
    <row r="24" spans="1:8" ht="13.5">
      <c r="A24" s="27"/>
      <c r="B24" s="28"/>
      <c r="C24" s="29" t="s">
        <v>6</v>
      </c>
      <c r="D24" s="29" t="s">
        <v>7</v>
      </c>
      <c r="E24" s="30">
        <v>2010</v>
      </c>
      <c r="F24" s="51">
        <v>2011</v>
      </c>
      <c r="G24" s="51">
        <v>2012</v>
      </c>
      <c r="H24" s="51">
        <v>2013</v>
      </c>
    </row>
    <row r="25" spans="1:8" ht="13.5">
      <c r="A25" s="69" t="s">
        <v>25</v>
      </c>
      <c r="B25" s="70"/>
      <c r="C25" s="53" t="s">
        <v>32</v>
      </c>
      <c r="D25" s="66" t="s">
        <v>24</v>
      </c>
      <c r="E25" s="65"/>
      <c r="F25" s="65">
        <v>2490000</v>
      </c>
      <c r="G25" s="65">
        <v>2514900</v>
      </c>
      <c r="H25" s="65">
        <v>2540049</v>
      </c>
    </row>
    <row r="26" spans="1:8" ht="13.5">
      <c r="A26" s="61"/>
      <c r="B26" s="61"/>
      <c r="C26" s="62"/>
      <c r="D26" s="63"/>
      <c r="E26" s="67"/>
      <c r="F26" s="67"/>
      <c r="G26" s="67"/>
      <c r="H26" s="67"/>
    </row>
    <row r="27" spans="1:8" ht="14.25" thickBot="1">
      <c r="A27" s="32"/>
      <c r="B27" s="33" t="s">
        <v>10</v>
      </c>
      <c r="C27" s="42"/>
      <c r="D27" s="43"/>
      <c r="E27" s="64">
        <f>SUM(E25:E25)</f>
        <v>0</v>
      </c>
      <c r="F27" s="64">
        <f>SUM(F25:F25)</f>
        <v>2490000</v>
      </c>
      <c r="G27" s="64">
        <f>SUM(G25:G25)</f>
        <v>2514900</v>
      </c>
      <c r="H27" s="64">
        <f>SUM(H25:H25)</f>
        <v>2540049</v>
      </c>
    </row>
    <row r="28" spans="1:8" ht="13.5">
      <c r="A28" s="20"/>
      <c r="B28" s="20"/>
      <c r="C28" s="20"/>
      <c r="D28" s="20"/>
      <c r="E28" s="37"/>
      <c r="F28" s="37"/>
      <c r="G28" s="37"/>
      <c r="H28" s="37"/>
    </row>
    <row r="29" spans="1:8" ht="14.25" thickBot="1">
      <c r="A29" s="39" t="s">
        <v>11</v>
      </c>
      <c r="B29" s="15"/>
      <c r="C29" s="15"/>
      <c r="D29" s="15"/>
      <c r="E29" s="20"/>
      <c r="F29" s="20"/>
      <c r="G29" s="20"/>
      <c r="H29" s="20"/>
    </row>
    <row r="30" spans="1:8" ht="13.5">
      <c r="A30" s="24"/>
      <c r="B30" s="25"/>
      <c r="C30" s="26" t="s">
        <v>4</v>
      </c>
      <c r="D30" s="26" t="s">
        <v>9</v>
      </c>
      <c r="E30" s="26" t="s">
        <v>17</v>
      </c>
      <c r="F30" s="26" t="s">
        <v>18</v>
      </c>
      <c r="G30" s="26" t="s">
        <v>19</v>
      </c>
      <c r="H30" s="26" t="s">
        <v>20</v>
      </c>
    </row>
    <row r="31" spans="1:8" ht="13.5">
      <c r="A31" s="27"/>
      <c r="B31" s="28"/>
      <c r="C31" s="29" t="s">
        <v>6</v>
      </c>
      <c r="D31" s="29" t="s">
        <v>7</v>
      </c>
      <c r="E31" s="30">
        <v>2010</v>
      </c>
      <c r="F31" s="51">
        <v>2011</v>
      </c>
      <c r="G31" s="51">
        <v>2012</v>
      </c>
      <c r="H31" s="51">
        <v>2013</v>
      </c>
    </row>
    <row r="32" spans="1:8" ht="13.5">
      <c r="A32" s="28"/>
      <c r="B32" s="28"/>
      <c r="C32" s="29"/>
      <c r="D32" s="50"/>
      <c r="E32" s="30"/>
      <c r="F32" s="51"/>
      <c r="G32" s="30"/>
      <c r="H32" s="51"/>
    </row>
    <row r="33" spans="1:8" ht="13.5">
      <c r="A33" s="28" t="s">
        <v>28</v>
      </c>
      <c r="B33" s="28"/>
      <c r="C33" s="29">
        <v>1800</v>
      </c>
      <c r="D33" s="66" t="s">
        <v>24</v>
      </c>
      <c r="E33" s="58"/>
      <c r="F33" s="59">
        <v>1207800</v>
      </c>
      <c r="G33" s="58">
        <f>F33*1.02</f>
        <v>1231956</v>
      </c>
      <c r="H33" s="59">
        <f>G33*1.02</f>
        <v>1256595.12</v>
      </c>
    </row>
    <row r="34" spans="1:8" ht="13.5">
      <c r="A34" s="28" t="s">
        <v>29</v>
      </c>
      <c r="B34" s="28"/>
      <c r="C34" s="29">
        <v>1800</v>
      </c>
      <c r="D34" s="66" t="s">
        <v>24</v>
      </c>
      <c r="E34" s="58"/>
      <c r="F34" s="59">
        <v>32600</v>
      </c>
      <c r="G34" s="58">
        <f>F34*1.01</f>
        <v>32926</v>
      </c>
      <c r="H34" s="59">
        <f>G34*1.01</f>
        <v>33255.26</v>
      </c>
    </row>
    <row r="35" spans="1:8" ht="13.5">
      <c r="A35" s="28" t="s">
        <v>30</v>
      </c>
      <c r="B35" s="28"/>
      <c r="C35" s="29">
        <v>1800</v>
      </c>
      <c r="D35" s="66" t="s">
        <v>24</v>
      </c>
      <c r="E35" s="58"/>
      <c r="F35" s="59">
        <v>239900</v>
      </c>
      <c r="G35" s="58">
        <f>F35*1.01</f>
        <v>242299</v>
      </c>
      <c r="H35" s="59">
        <f>G35*1.01</f>
        <v>244721.99</v>
      </c>
    </row>
    <row r="36" spans="1:8" ht="13.5">
      <c r="A36" s="28" t="s">
        <v>31</v>
      </c>
      <c r="B36" s="28"/>
      <c r="C36" s="29">
        <v>1800</v>
      </c>
      <c r="D36" s="66" t="s">
        <v>24</v>
      </c>
      <c r="E36" s="58"/>
      <c r="F36" s="59">
        <v>1009700</v>
      </c>
      <c r="G36" s="58">
        <v>1007719</v>
      </c>
      <c r="H36" s="59">
        <v>1005476.63</v>
      </c>
    </row>
    <row r="37" spans="1:8" ht="13.5">
      <c r="A37" s="28"/>
      <c r="B37" s="28"/>
      <c r="C37" s="29"/>
      <c r="D37" s="50"/>
      <c r="E37" s="58"/>
      <c r="F37" s="59"/>
      <c r="G37" s="58"/>
      <c r="H37" s="59"/>
    </row>
    <row r="38" spans="1:8" ht="13.5">
      <c r="A38" s="48"/>
      <c r="B38" s="28"/>
      <c r="C38" s="44"/>
      <c r="D38" s="41"/>
      <c r="E38" s="31"/>
      <c r="F38" s="31"/>
      <c r="G38" s="45"/>
      <c r="H38" s="60"/>
    </row>
    <row r="39" spans="1:8" ht="14.25" thickBot="1">
      <c r="A39" s="46"/>
      <c r="B39" s="47" t="s">
        <v>10</v>
      </c>
      <c r="C39" s="42"/>
      <c r="D39" s="43"/>
      <c r="E39" s="35">
        <f>SUM(E33:E38)</f>
        <v>0</v>
      </c>
      <c r="F39" s="35">
        <f>SUM(F33:F38)</f>
        <v>2490000</v>
      </c>
      <c r="G39" s="35">
        <f>SUM(G33:G38)</f>
        <v>2514900</v>
      </c>
      <c r="H39" s="35">
        <f>SUM(H33:H38)</f>
        <v>2540049</v>
      </c>
    </row>
    <row r="40" ht="13.5">
      <c r="A40" s="23" t="s">
        <v>16</v>
      </c>
    </row>
    <row r="43" ht="27" customHeight="1"/>
  </sheetData>
  <sheetProtection/>
  <mergeCells count="4">
    <mergeCell ref="A15:B15"/>
    <mergeCell ref="A16:B16"/>
    <mergeCell ref="A17:B17"/>
    <mergeCell ref="A25:B25"/>
  </mergeCells>
  <printOptions horizontalCentered="1"/>
  <pageMargins left="0.33" right="0.34" top="0.41" bottom="0.58" header="0.24" footer="0.24"/>
  <pageSetup fitToHeight="1" fitToWidth="1" horizontalDpi="600" verticalDpi="600" orientation="landscape"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Shelley Harrison</cp:lastModifiedBy>
  <cp:lastPrinted>2010-09-24T16:08:43Z</cp:lastPrinted>
  <dcterms:created xsi:type="dcterms:W3CDTF">2005-07-14T18:19:00Z</dcterms:created>
  <dcterms:modified xsi:type="dcterms:W3CDTF">2010-09-24T16:08:47Z</dcterms:modified>
  <cp:category/>
  <cp:version/>
  <cp:contentType/>
  <cp:contentStatus/>
</cp:coreProperties>
</file>