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defaultThemeVersion="124226"/>
  <bookViews>
    <workbookView xWindow="2505" yWindow="2505" windowWidth="25230" windowHeight="12945" activeTab="0"/>
  </bookViews>
  <sheets>
    <sheet name="Fiscal Note" sheetId="1" r:id="rId1"/>
  </sheets>
  <definedNames>
    <definedName name="_xlnm.Print_Area" localSheetId="0">'Fiscal Note'!$A$1:$G$43</definedName>
  </definedNames>
  <calcPr calcId="191029"/>
  <extLst/>
</workbook>
</file>

<file path=xl/sharedStrings.xml><?xml version="1.0" encoding="utf-8"?>
<sst xmlns="http://schemas.openxmlformats.org/spreadsheetml/2006/main" count="51" uniqueCount="40">
  <si>
    <t>Revenue to:</t>
  </si>
  <si>
    <t xml:space="preserve">TOTAL </t>
  </si>
  <si>
    <t>Expenditures from:</t>
  </si>
  <si>
    <t>Department</t>
  </si>
  <si>
    <t>TOTAL</t>
  </si>
  <si>
    <t>Fund Code</t>
  </si>
  <si>
    <t>Revenue Source</t>
  </si>
  <si>
    <t xml:space="preserve">Ordinance/Motion:  </t>
  </si>
  <si>
    <t>Description of request:</t>
  </si>
  <si>
    <t>Date Prepared:</t>
  </si>
  <si>
    <t>Date Reviewed:</t>
  </si>
  <si>
    <t>Agency</t>
  </si>
  <si>
    <t xml:space="preserve">Expenditures by Categories </t>
  </si>
  <si>
    <t>Notes and Assumptions:</t>
  </si>
  <si>
    <r>
      <t xml:space="preserve">Fiscal Note Guidance </t>
    </r>
    <r>
      <rPr>
        <i/>
        <sz val="10.5"/>
        <rFont val="Univers"/>
        <family val="2"/>
      </rPr>
      <t>(Do not print this section)</t>
    </r>
  </si>
  <si>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</si>
  <si>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</si>
  <si>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</si>
  <si>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</si>
  <si>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</si>
  <si>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Contracts with community agencies and suburban cities</t>
  </si>
  <si>
    <t>Other (supplies &amp; intracounty services)</t>
  </si>
  <si>
    <t>No</t>
  </si>
  <si>
    <t>Salaries and Benefits</t>
  </si>
  <si>
    <t>*  If the legislation includes a contract or interlocal agreement that has an impact past the subsequent two biennia, please note the fiscal impact through the end of the contract or interlocal agreement.</t>
  </si>
  <si>
    <t>Title:   An Ordinance Relating to the Adoption of the King County Consortium Consolidated Housing and Community Development Plan for 2020-2024.</t>
  </si>
  <si>
    <t>Federal  Grants</t>
  </si>
  <si>
    <t>Housing, Homelessness, and Community Development Division</t>
  </si>
  <si>
    <t>DCHS</t>
  </si>
  <si>
    <t>Note Prepared By: Florence Nabagenyi, Business Finance Officer</t>
  </si>
  <si>
    <t>Affected Agency and/or Agencies: Dept. of Community and Human Services,  Housing, Homelessness, and Community Development Division</t>
  </si>
  <si>
    <t xml:space="preserve">Note Reviewed By:  Tino Salud, DCHS Financial Services Administrator </t>
  </si>
  <si>
    <t>The contracts with community agencies and cities are for a range of projects from housing to public infrastructure to social service agencies' capital improvements and operating funds. The funds are allocated  by the individual cities according to the adopted interlocal cooperation agreement, or by the county through recommendations of the inter-jurisdictional Joint Recommendations Committee.</t>
  </si>
  <si>
    <t>2019-2020 FISCAL NOTE</t>
  </si>
  <si>
    <t>Council adoption of a Consolidated Housing and Community Development Plan (Consolidated Plan) is required by the U.S. Department of Housing and Urban Development (HUD) as a part of the County's federally assisted housing and community development planning process. The Consolidated Plan provides guidance for the annual allocation of federal housing and community development funds (Community Development Block Grant [CDBG], HOME Investment Partnerships [HOME], Emergency Solutions Grant [ESG]) that come to King County for the King County CDBG and HOME Consortia in approximately the amounts shown below. This updated Consolidated Plan will guide the allocation of annually appropriated funds for the years 2020-2024. The summary information below aligns with the 2019-2020 Adopted Budget for the Housing and Community Development (HCD) Fund. Actual revenue will depend on annual federal appropriations.</t>
  </si>
  <si>
    <r>
      <t>2019-2020</t>
    </r>
    <r>
      <rPr>
        <vertAlign val="superscript"/>
        <sz val="10.5"/>
        <rFont val="Univers"/>
        <family val="2"/>
      </rPr>
      <t>1</t>
    </r>
  </si>
  <si>
    <t>2021-2022</t>
  </si>
  <si>
    <t>2023-2024</t>
  </si>
  <si>
    <r>
      <rPr>
        <vertAlign val="superscript"/>
        <sz val="10.5"/>
        <rFont val="Univers"/>
        <family val="2"/>
      </rPr>
      <t xml:space="preserve">1 </t>
    </r>
    <r>
      <rPr>
        <sz val="10.5"/>
        <rFont val="Univers"/>
        <family val="2"/>
      </rPr>
      <t>Only 2020 amounts are included in the 2019-2020 column, as the Consolidated Plan addresses 2020-2024 expenditures and revenue. 2020 amounts are based upon the 2019-2020 Adopted Budget.</t>
    </r>
  </si>
  <si>
    <t>2021-2022 and 2023-2024 estimates assume stable levels of federal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</si>
</sst>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vertAlign val="superscript"/>
      <sz val="10.5"/>
      <name val="Univers"/>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93">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3" fillId="3" borderId="0" xfId="0" applyFont="1" applyFill="1" applyBorder="1"/>
    <xf numFmtId="0" fontId="1" fillId="3" borderId="0" xfId="0" applyFont="1" applyFill="1" applyBorder="1"/>
    <xf numFmtId="14" fontId="1" fillId="0" borderId="0" xfId="0" applyNumberFormat="1" applyFont="1" applyBorder="1" applyAlignment="1">
      <alignment horizontal="left"/>
    </xf>
    <xf numFmtId="14" fontId="1" fillId="0" borderId="7" xfId="0" applyNumberFormat="1" applyFont="1" applyBorder="1" applyAlignment="1">
      <alignment horizontal="left"/>
    </xf>
    <xf numFmtId="43" fontId="0" fillId="0" borderId="0" xfId="18" applyFont="1"/>
    <xf numFmtId="43" fontId="0" fillId="0" borderId="0" xfId="18" applyFont="1" applyBorder="1"/>
    <xf numFmtId="165" fontId="1" fillId="0" borderId="29" xfId="0" applyNumberFormat="1" applyFont="1" applyBorder="1"/>
    <xf numFmtId="165" fontId="1" fillId="0" borderId="10" xfId="0" applyNumberFormat="1" applyFont="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15" xfId="0" applyFont="1" applyBorder="1" applyAlignment="1">
      <alignment horizontal="left" wrapText="1"/>
    </xf>
    <xf numFmtId="0" fontId="1" fillId="0" borderId="9" xfId="0" applyFont="1" applyBorder="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left"/>
    </xf>
    <xf numFmtId="0" fontId="1" fillId="0" borderId="11"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Comma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4"/>
  <sheetViews>
    <sheetView tabSelected="1" workbookViewId="0" topLeftCell="A22">
      <selection activeCell="A43" sqref="A43:G43"/>
    </sheetView>
  </sheetViews>
  <sheetFormatPr defaultColWidth="9.140625" defaultRowHeight="12.75"/>
  <cols>
    <col min="1" max="1" width="16.7109375" style="0" customWidth="1"/>
    <col min="2" max="2" width="21.7109375" style="0" customWidth="1"/>
    <col min="3" max="3" width="15.7109375" style="0" customWidth="1"/>
    <col min="4" max="4" width="17.140625" style="0" customWidth="1"/>
    <col min="5" max="7" width="15.7109375" style="0" customWidth="1"/>
    <col min="9" max="9" width="14.57421875" style="0" customWidth="1"/>
    <col min="10" max="11" width="12.8515625" style="0" bestFit="1" customWidth="1"/>
  </cols>
  <sheetData>
    <row r="1" spans="1:9" ht="17.25" customHeight="1">
      <c r="A1" s="68" t="s">
        <v>33</v>
      </c>
      <c r="B1" s="2"/>
      <c r="C1" s="2"/>
      <c r="D1" s="2"/>
      <c r="E1" s="2"/>
      <c r="F1" s="2"/>
      <c r="G1" s="2"/>
      <c r="H1" s="1"/>
      <c r="I1" s="1"/>
    </row>
    <row r="2" spans="1:8" ht="14.25" thickBot="1">
      <c r="A2" s="25"/>
      <c r="B2" s="2"/>
      <c r="C2" s="2"/>
      <c r="D2" s="2"/>
      <c r="E2" s="2"/>
      <c r="F2" s="2"/>
      <c r="G2" s="2"/>
      <c r="H2" s="3"/>
    </row>
    <row r="3" spans="1:8" ht="18" customHeight="1" thickTop="1">
      <c r="A3" s="4" t="s">
        <v>7</v>
      </c>
      <c r="B3" s="5"/>
      <c r="C3" s="6"/>
      <c r="D3" s="6"/>
      <c r="E3" s="6"/>
      <c r="F3" s="6"/>
      <c r="G3" s="7"/>
      <c r="H3" s="3"/>
    </row>
    <row r="4" spans="1:8" ht="33.75" customHeight="1">
      <c r="A4" s="86" t="s">
        <v>25</v>
      </c>
      <c r="B4" s="85"/>
      <c r="C4" s="85"/>
      <c r="D4" s="85"/>
      <c r="E4" s="85"/>
      <c r="F4" s="85"/>
      <c r="G4" s="87"/>
      <c r="H4" s="3"/>
    </row>
    <row r="5" spans="1:7" ht="33" customHeight="1">
      <c r="A5" s="86" t="s">
        <v>30</v>
      </c>
      <c r="B5" s="85"/>
      <c r="C5" s="85"/>
      <c r="D5" s="85"/>
      <c r="E5" s="85"/>
      <c r="F5" s="85"/>
      <c r="G5" s="87"/>
    </row>
    <row r="6" spans="1:7" ht="18" customHeight="1">
      <c r="A6" s="8" t="s">
        <v>29</v>
      </c>
      <c r="B6" s="9"/>
      <c r="C6" s="9"/>
      <c r="D6" s="9"/>
      <c r="E6" s="9"/>
      <c r="F6" s="9"/>
      <c r="G6" s="10"/>
    </row>
    <row r="7" spans="1:7" ht="18" customHeight="1">
      <c r="A7" s="8" t="s">
        <v>9</v>
      </c>
      <c r="B7" s="71">
        <v>43668</v>
      </c>
      <c r="C7" s="9"/>
      <c r="D7" s="9"/>
      <c r="E7" s="9"/>
      <c r="F7" s="9"/>
      <c r="G7" s="10"/>
    </row>
    <row r="8" spans="1:7" ht="18" customHeight="1">
      <c r="A8" s="8" t="s">
        <v>31</v>
      </c>
      <c r="B8" s="9"/>
      <c r="C8" s="9"/>
      <c r="D8" s="9"/>
      <c r="E8" s="9"/>
      <c r="F8" s="9"/>
      <c r="G8" s="10"/>
    </row>
    <row r="9" spans="1:7" ht="18" customHeight="1" thickBot="1">
      <c r="A9" s="11" t="s">
        <v>10</v>
      </c>
      <c r="B9" s="72">
        <v>43668</v>
      </c>
      <c r="C9" s="12"/>
      <c r="D9" s="12"/>
      <c r="E9" s="12"/>
      <c r="F9" s="12"/>
      <c r="G9" s="13"/>
    </row>
    <row r="10" spans="1:7" ht="12" customHeight="1" thickTop="1">
      <c r="A10" s="14"/>
      <c r="C10" s="14"/>
      <c r="D10" s="9"/>
      <c r="E10" s="9"/>
      <c r="F10" s="9"/>
      <c r="G10" s="9"/>
    </row>
    <row r="11" spans="1:7" ht="18" customHeight="1" thickBot="1">
      <c r="A11" s="35" t="s">
        <v>8</v>
      </c>
      <c r="C11" s="14"/>
      <c r="D11" s="14"/>
      <c r="E11" s="14"/>
      <c r="F11" s="14"/>
      <c r="G11" s="14"/>
    </row>
    <row r="12" spans="1:9" ht="18" customHeight="1">
      <c r="A12" s="77" t="s">
        <v>34</v>
      </c>
      <c r="B12" s="78"/>
      <c r="C12" s="78"/>
      <c r="D12" s="78"/>
      <c r="E12" s="78"/>
      <c r="F12" s="78"/>
      <c r="G12" s="79"/>
      <c r="I12" s="49"/>
    </row>
    <row r="13" spans="1:7" ht="95.1" customHeight="1" thickBot="1">
      <c r="A13" s="80"/>
      <c r="B13" s="81"/>
      <c r="C13" s="81"/>
      <c r="D13" s="81"/>
      <c r="E13" s="81"/>
      <c r="F13" s="81"/>
      <c r="G13" s="82"/>
    </row>
    <row r="14" spans="1:7" ht="12" customHeight="1">
      <c r="A14" s="65"/>
      <c r="B14" s="65"/>
      <c r="C14" s="65"/>
      <c r="D14" s="65"/>
      <c r="E14" s="65"/>
      <c r="F14" s="65"/>
      <c r="G14" s="65"/>
    </row>
    <row r="15" spans="1:7" ht="18" customHeight="1" thickBot="1">
      <c r="A15" s="36" t="s">
        <v>0</v>
      </c>
      <c r="B15" s="9"/>
      <c r="C15" s="14"/>
      <c r="D15" s="14"/>
      <c r="E15" s="14"/>
      <c r="F15" s="14"/>
      <c r="G15" s="14"/>
    </row>
    <row r="16" spans="1:9" ht="17.25" customHeight="1">
      <c r="A16" s="26" t="s">
        <v>11</v>
      </c>
      <c r="B16" s="27"/>
      <c r="C16" s="45" t="s">
        <v>5</v>
      </c>
      <c r="D16" s="45" t="s">
        <v>6</v>
      </c>
      <c r="E16" s="45" t="s">
        <v>35</v>
      </c>
      <c r="F16" s="46" t="s">
        <v>36</v>
      </c>
      <c r="G16" s="51" t="s">
        <v>37</v>
      </c>
      <c r="I16" s="48"/>
    </row>
    <row r="17" spans="1:9" ht="30" customHeight="1">
      <c r="A17" s="88" t="s">
        <v>27</v>
      </c>
      <c r="B17" s="92"/>
      <c r="C17" s="52">
        <v>2460</v>
      </c>
      <c r="D17" s="52" t="s">
        <v>26</v>
      </c>
      <c r="E17" s="16">
        <v>8629191</v>
      </c>
      <c r="F17" s="16">
        <f>+E17*2</f>
        <v>17258382</v>
      </c>
      <c r="G17" s="60">
        <f>+F17</f>
        <v>17258382</v>
      </c>
      <c r="I17" s="24"/>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9" ht="18" customHeight="1" thickBot="1">
      <c r="A21" s="30"/>
      <c r="B21" s="31" t="s">
        <v>1</v>
      </c>
      <c r="C21" s="55"/>
      <c r="D21" s="55"/>
      <c r="E21" s="44">
        <f>SUM(E17:E20)</f>
        <v>8629191</v>
      </c>
      <c r="F21" s="44">
        <f>SUM(F17:F20)</f>
        <v>17258382</v>
      </c>
      <c r="G21" s="59">
        <f>SUM(G17:G20)</f>
        <v>17258382</v>
      </c>
      <c r="I21" s="73"/>
    </row>
    <row r="22" spans="1:7" ht="18" customHeight="1">
      <c r="A22" s="14"/>
      <c r="B22" s="14"/>
      <c r="C22" s="56"/>
      <c r="D22" s="56"/>
      <c r="E22" s="18"/>
      <c r="F22" s="18"/>
      <c r="G22" s="18"/>
    </row>
    <row r="23" spans="1:7" ht="18" customHeight="1" thickBot="1">
      <c r="A23" s="35" t="s">
        <v>2</v>
      </c>
      <c r="B23" s="9"/>
      <c r="C23" s="57"/>
      <c r="D23" s="56"/>
      <c r="E23" s="14"/>
      <c r="F23" s="14"/>
      <c r="G23" s="14"/>
    </row>
    <row r="24" spans="1:7" ht="17.25" customHeight="1">
      <c r="A24" s="26" t="s">
        <v>11</v>
      </c>
      <c r="B24" s="27"/>
      <c r="C24" s="45" t="s">
        <v>5</v>
      </c>
      <c r="D24" s="28" t="s">
        <v>3</v>
      </c>
      <c r="E24" s="45" t="s">
        <v>35</v>
      </c>
      <c r="F24" s="45" t="str">
        <f>F16</f>
        <v>2021-2022</v>
      </c>
      <c r="G24" s="58" t="str">
        <f>G16</f>
        <v>2023-2024</v>
      </c>
    </row>
    <row r="25" spans="1:7" ht="32.25" customHeight="1">
      <c r="A25" s="88" t="s">
        <v>27</v>
      </c>
      <c r="B25" s="92"/>
      <c r="C25" s="52">
        <v>2460</v>
      </c>
      <c r="D25" s="52" t="s">
        <v>28</v>
      </c>
      <c r="E25" s="47">
        <f>+E17</f>
        <v>8629191</v>
      </c>
      <c r="F25" s="47">
        <f>+F17</f>
        <v>17258382</v>
      </c>
      <c r="G25" s="62">
        <f>+G17</f>
        <v>17258382</v>
      </c>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4</v>
      </c>
      <c r="C29" s="55"/>
      <c r="D29" s="55"/>
      <c r="E29" s="44">
        <f>SUM(E25:E28)</f>
        <v>8629191</v>
      </c>
      <c r="F29" s="44">
        <f>SUM(F25:F28)</f>
        <v>17258382</v>
      </c>
      <c r="G29" s="59">
        <f>SUM(G25:G28)</f>
        <v>17258382</v>
      </c>
      <c r="H29" s="43"/>
    </row>
    <row r="30" spans="1:7" ht="18" customHeight="1">
      <c r="A30" s="14"/>
      <c r="B30" s="14"/>
      <c r="C30" s="14"/>
      <c r="D30" s="14"/>
      <c r="E30" s="18"/>
      <c r="F30" s="18"/>
      <c r="G30" s="18"/>
    </row>
    <row r="31" spans="1:7" ht="18" customHeight="1" thickBot="1">
      <c r="A31" s="35" t="s">
        <v>12</v>
      </c>
      <c r="B31" s="9"/>
      <c r="C31" s="9"/>
      <c r="D31" s="9"/>
      <c r="E31" s="14"/>
      <c r="F31" s="14"/>
      <c r="G31" s="14"/>
    </row>
    <row r="32" spans="1:9" ht="15.75">
      <c r="A32" s="26"/>
      <c r="B32" s="27"/>
      <c r="C32" s="32" t="s">
        <v>5</v>
      </c>
      <c r="D32" s="33" t="s">
        <v>3</v>
      </c>
      <c r="E32" s="45" t="s">
        <v>35</v>
      </c>
      <c r="F32" s="28" t="str">
        <f>F16</f>
        <v>2021-2022</v>
      </c>
      <c r="G32" s="63" t="str">
        <f>G16</f>
        <v>2023-2024</v>
      </c>
      <c r="H32" s="22"/>
      <c r="I32" s="22"/>
    </row>
    <row r="33" spans="1:9" ht="18" customHeight="1">
      <c r="A33" s="29" t="s">
        <v>23</v>
      </c>
      <c r="B33" s="15"/>
      <c r="C33" s="20">
        <v>2460</v>
      </c>
      <c r="D33" s="21" t="s">
        <v>28</v>
      </c>
      <c r="E33" s="75">
        <v>1466962.2</v>
      </c>
      <c r="F33" s="75">
        <v>3007096.31</v>
      </c>
      <c r="G33" s="75">
        <v>3082454.51775</v>
      </c>
      <c r="H33" s="22"/>
      <c r="I33" s="22"/>
    </row>
    <row r="34" spans="1:9" ht="30" customHeight="1">
      <c r="A34" s="88" t="s">
        <v>20</v>
      </c>
      <c r="B34" s="89"/>
      <c r="C34" s="20">
        <v>2460</v>
      </c>
      <c r="D34" s="21" t="s">
        <v>28</v>
      </c>
      <c r="E34" s="76">
        <v>6903352.8</v>
      </c>
      <c r="F34" s="76">
        <v>13720409.69</v>
      </c>
      <c r="G34" s="75">
        <v>13631964.48225</v>
      </c>
      <c r="H34" s="23"/>
      <c r="I34" s="23"/>
    </row>
    <row r="35" spans="1:11" ht="18" customHeight="1">
      <c r="A35" s="29" t="s">
        <v>21</v>
      </c>
      <c r="B35" s="15"/>
      <c r="C35" s="20">
        <v>2460</v>
      </c>
      <c r="D35" s="21" t="s">
        <v>28</v>
      </c>
      <c r="E35" s="76">
        <v>258876</v>
      </c>
      <c r="F35" s="76">
        <v>530876</v>
      </c>
      <c r="G35" s="75">
        <v>543963</v>
      </c>
      <c r="H35" s="23"/>
      <c r="I35" s="74"/>
      <c r="J35" s="73"/>
      <c r="K35" s="73"/>
    </row>
    <row r="36" spans="1:7" ht="18" customHeight="1">
      <c r="A36" s="29"/>
      <c r="B36" s="15"/>
      <c r="C36" s="15"/>
      <c r="D36" s="19"/>
      <c r="E36" s="42"/>
      <c r="F36" s="16"/>
      <c r="G36" s="60"/>
    </row>
    <row r="37" spans="1:9" ht="18" customHeight="1">
      <c r="A37" s="37"/>
      <c r="B37" s="38"/>
      <c r="C37" s="38"/>
      <c r="D37" s="39"/>
      <c r="E37" s="40"/>
      <c r="F37" s="40"/>
      <c r="G37" s="41"/>
      <c r="I37" s="24"/>
    </row>
    <row r="38" spans="1:9" ht="18" customHeight="1" thickBot="1">
      <c r="A38" s="30"/>
      <c r="B38" s="31" t="s">
        <v>4</v>
      </c>
      <c r="C38" s="31"/>
      <c r="D38" s="34"/>
      <c r="E38" s="44">
        <f>SUM(E33:E37)</f>
        <v>8629191</v>
      </c>
      <c r="F38" s="44">
        <f>SUM(F33:F37)</f>
        <v>17258382</v>
      </c>
      <c r="G38" s="59">
        <f>SUM(G33:G37)</f>
        <v>17258382</v>
      </c>
      <c r="H38" s="24"/>
      <c r="I38" s="24"/>
    </row>
    <row r="39" spans="1:9" ht="18" customHeight="1">
      <c r="A39" s="35" t="s">
        <v>15</v>
      </c>
      <c r="B39" s="9"/>
      <c r="C39" s="9"/>
      <c r="D39" s="9" t="s">
        <v>22</v>
      </c>
      <c r="E39" s="64"/>
      <c r="F39" s="64"/>
      <c r="G39" s="64"/>
      <c r="H39" s="24"/>
      <c r="I39" s="24"/>
    </row>
    <row r="40" spans="1:9" ht="18" customHeight="1">
      <c r="A40" s="9" t="s">
        <v>13</v>
      </c>
      <c r="B40" s="9"/>
      <c r="C40" s="9"/>
      <c r="D40" s="9"/>
      <c r="E40" s="64"/>
      <c r="F40" s="64"/>
      <c r="G40" s="64"/>
      <c r="H40" s="24"/>
      <c r="I40" s="24"/>
    </row>
    <row r="41" spans="1:9" ht="31.5" customHeight="1">
      <c r="A41" s="90" t="s">
        <v>38</v>
      </c>
      <c r="B41" s="85"/>
      <c r="C41" s="85"/>
      <c r="D41" s="85"/>
      <c r="E41" s="85"/>
      <c r="F41" s="85"/>
      <c r="G41" s="85"/>
      <c r="H41" s="24"/>
      <c r="I41" s="24"/>
    </row>
    <row r="42" spans="1:9" ht="18" customHeight="1">
      <c r="A42" s="91" t="s">
        <v>39</v>
      </c>
      <c r="B42" s="91"/>
      <c r="C42" s="91"/>
      <c r="D42" s="91"/>
      <c r="E42" s="91"/>
      <c r="F42" s="91"/>
      <c r="G42" s="91"/>
      <c r="H42" s="24"/>
      <c r="I42" s="24"/>
    </row>
    <row r="43" spans="1:9" ht="58.5" customHeight="1">
      <c r="A43" s="85" t="s">
        <v>32</v>
      </c>
      <c r="B43" s="85"/>
      <c r="C43" s="85"/>
      <c r="D43" s="85"/>
      <c r="E43" s="85"/>
      <c r="F43" s="85"/>
      <c r="G43" s="85"/>
      <c r="H43" s="24"/>
      <c r="I43" s="24"/>
    </row>
    <row r="44" spans="1:9" ht="18" customHeight="1">
      <c r="A44" s="66"/>
      <c r="B44" s="66"/>
      <c r="C44" s="66"/>
      <c r="D44" s="66"/>
      <c r="E44" s="67"/>
      <c r="F44" s="67"/>
      <c r="G44" s="67"/>
      <c r="H44" s="24"/>
      <c r="I44" s="24"/>
    </row>
    <row r="45" spans="1:9" ht="18" customHeight="1">
      <c r="A45" s="69" t="s">
        <v>14</v>
      </c>
      <c r="B45" s="70"/>
      <c r="C45" s="70"/>
      <c r="D45" s="9"/>
      <c r="E45" s="64"/>
      <c r="F45" s="64"/>
      <c r="G45" s="64"/>
      <c r="H45" s="24"/>
      <c r="I45" s="24"/>
    </row>
    <row r="46" spans="1:9" ht="42" customHeight="1">
      <c r="A46" s="83" t="s">
        <v>19</v>
      </c>
      <c r="B46" s="84"/>
      <c r="C46" s="84"/>
      <c r="D46" s="84"/>
      <c r="E46" s="84"/>
      <c r="F46" s="84"/>
      <c r="G46" s="84"/>
      <c r="H46" s="24"/>
      <c r="I46" s="24"/>
    </row>
    <row r="47" spans="1:7" ht="13.5">
      <c r="A47" s="9" t="s">
        <v>16</v>
      </c>
      <c r="B47" s="9"/>
      <c r="C47" s="9"/>
      <c r="D47" s="9"/>
      <c r="E47" s="9"/>
      <c r="F47" s="9"/>
      <c r="G47" s="9"/>
    </row>
    <row r="48" spans="1:7" ht="28.5" customHeight="1">
      <c r="A48" s="85" t="s">
        <v>24</v>
      </c>
      <c r="B48" s="85"/>
      <c r="C48" s="85"/>
      <c r="D48" s="85"/>
      <c r="E48" s="85"/>
      <c r="F48" s="85"/>
      <c r="G48" s="85"/>
    </row>
    <row r="49" spans="1:9" ht="13.5">
      <c r="A49" s="9" t="s">
        <v>17</v>
      </c>
      <c r="B49" s="9"/>
      <c r="C49" s="9"/>
      <c r="D49" s="9"/>
      <c r="E49" s="9"/>
      <c r="F49" s="9"/>
      <c r="G49" s="9"/>
      <c r="H49" s="24"/>
      <c r="I49" s="50"/>
    </row>
    <row r="50" spans="1:7" ht="13.5">
      <c r="A50" s="9" t="s">
        <v>18</v>
      </c>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3.5">
      <c r="A73" s="9"/>
      <c r="B73" s="9"/>
      <c r="C73" s="9"/>
      <c r="D73" s="9"/>
      <c r="E73" s="9"/>
      <c r="F73" s="9"/>
      <c r="G73" s="9"/>
    </row>
    <row r="74" spans="1:7" ht="13.5">
      <c r="A74" s="9"/>
      <c r="B74" s="9"/>
      <c r="C74" s="9"/>
      <c r="D74" s="9"/>
      <c r="E74" s="9"/>
      <c r="F74" s="9"/>
      <c r="G74" s="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row r="423" spans="1:7" ht="12.75">
      <c r="A423" s="49"/>
      <c r="B423" s="49"/>
      <c r="C423" s="49"/>
      <c r="D423" s="49"/>
      <c r="E423" s="49"/>
      <c r="F423" s="49"/>
      <c r="G423" s="49"/>
    </row>
    <row r="424" spans="1:7" ht="12.75">
      <c r="A424" s="49"/>
      <c r="B424" s="49"/>
      <c r="C424" s="49"/>
      <c r="D424" s="49"/>
      <c r="E424" s="49"/>
      <c r="F424" s="49"/>
      <c r="G424" s="49"/>
    </row>
  </sheetData>
  <mergeCells count="11">
    <mergeCell ref="A12:G13"/>
    <mergeCell ref="A46:G46"/>
    <mergeCell ref="A48:G48"/>
    <mergeCell ref="A4:G4"/>
    <mergeCell ref="A5:G5"/>
    <mergeCell ref="A34:B34"/>
    <mergeCell ref="A41:G41"/>
    <mergeCell ref="A42:G42"/>
    <mergeCell ref="A43:G43"/>
    <mergeCell ref="A17:B17"/>
    <mergeCell ref="A25:B25"/>
  </mergeCells>
  <printOptions/>
  <pageMargins left="0.77" right="0.75" top="1" bottom="1" header="0.5" footer="0.5"/>
  <pageSetup fitToHeight="1" fitToWidth="1" horizontalDpi="600" verticalDpi="600" orientation="portrait" scale="69"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F2F5C8C3-BAEF-4C2B-B66D-A0329CA1AFDF}">
  <ds:schemaRefs>
    <ds:schemaRef ds:uri="http://schemas.openxmlformats.org/package/2006/metadata/core-properties"/>
    <ds:schemaRef ds:uri="3b43700d-34ac-408a-a726-6f038be6893b"/>
    <ds:schemaRef ds:uri="http://schemas.microsoft.com/office/infopath/2007/PartnerControls"/>
    <ds:schemaRef ds:uri="http://purl.org/dc/terms/"/>
    <ds:schemaRef ds:uri="http://schemas.microsoft.com/office/2006/documentManagement/types"/>
    <ds:schemaRef ds:uri="cc811197-5a73-4d86-a206-c117da05ddaa"/>
    <ds:schemaRef ds:uri="http://schemas.microsoft.com/sharepoint/v3"/>
    <ds:schemaRef ds:uri="http://purl.org/dc/elements/1.1/"/>
    <ds:schemaRef ds:uri="308dc21f-8940-46b7-9ee9-f86b439897b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CE8F4D85-987F-42D5-B317-E42104E32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2019-09-16T19:11:26Z</cp:lastPrinted>
  <dcterms:created xsi:type="dcterms:W3CDTF">1999-06-02T23:29:55Z</dcterms:created>
  <dcterms:modified xsi:type="dcterms:W3CDTF">2019-09-19T14:44:16Z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0x010100D03C1FEDB24A304B88B22491CFC09769008CE2CD532A68AB48A3602AC4D0557916</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