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80" activeTab="0"/>
  </bookViews>
  <sheets>
    <sheet name="Plan Update" sheetId="1" r:id="rId1"/>
  </sheets>
  <definedNames>
    <definedName name="_Fill" localSheetId="0" hidden="1">'Plan Update'!#REF!</definedName>
    <definedName name="_xlnm.Print_Area" localSheetId="0">'Plan Update'!$A$1:$H$61</definedName>
  </definedNames>
  <calcPr fullCalcOnLoad="1"/>
</workbook>
</file>

<file path=xl/sharedStrings.xml><?xml version="1.0" encoding="utf-8"?>
<sst xmlns="http://schemas.openxmlformats.org/spreadsheetml/2006/main" count="58" uniqueCount="53">
  <si>
    <t xml:space="preserve">      WASTEWATER TREATMENT ENTERPRISE 2004 RATE FORECAST</t>
  </si>
  <si>
    <t>2002</t>
  </si>
  <si>
    <t>2003</t>
  </si>
  <si>
    <t>2004</t>
  </si>
  <si>
    <t>2005</t>
  </si>
  <si>
    <t>2006</t>
  </si>
  <si>
    <t>2007</t>
  </si>
  <si>
    <t>Audited</t>
  </si>
  <si>
    <t>Forecast</t>
  </si>
  <si>
    <t>CUSTOMER EQUIVALENTS (RCEs)</t>
  </si>
  <si>
    <t>MONTHLY RATE</t>
  </si>
  <si>
    <t>BEGINNING OPERATING FUND</t>
  </si>
  <si>
    <t>OPERATING REVENUE:</t>
  </si>
  <si>
    <t xml:space="preserve">  Customer Charges</t>
  </si>
  <si>
    <t xml:space="preserve">  Investment Income</t>
  </si>
  <si>
    <t xml:space="preserve">  Capacity Charge</t>
  </si>
  <si>
    <t xml:space="preserve">  Other Income</t>
  </si>
  <si>
    <t xml:space="preserve">  TOTAL OPERATING REVENUES</t>
  </si>
  <si>
    <t>OPERATING EXPENSE</t>
  </si>
  <si>
    <t>DEBT SERVICE REQUIREMENT PARITY DEBT</t>
  </si>
  <si>
    <t>SUBORDINATED D. S. (90% of  Revenue Bond Index)</t>
  </si>
  <si>
    <t>SUBORDINATED DEBT SERVICE (Cash Base Projection)</t>
  </si>
  <si>
    <t>DEBT SERVICE COVERAGE RATIO  PARITY DEBT</t>
  </si>
  <si>
    <t>DEBT SERVICE COVERAGE RATIO TOTAL PAYMENTS</t>
  </si>
  <si>
    <t>OPERATING BOND &amp; LIQUIDITY RESERVE CONTRIBUTION</t>
  </si>
  <si>
    <t>OPERATING BOND RESERVE BALANCE</t>
  </si>
  <si>
    <t>OPERATING LIQUIDITY RESERVE BALANCE</t>
  </si>
  <si>
    <t>OPERATING  FUND ENDING BALANCE</t>
  </si>
  <si>
    <t>CONSTRUCTION FUND</t>
  </si>
  <si>
    <t>BEGINNING FUND BALANCE</t>
  </si>
  <si>
    <t>REVENUES:</t>
  </si>
  <si>
    <t xml:space="preserve">  Parity Bonds</t>
  </si>
  <si>
    <t xml:space="preserve">  Variable Debt Bonds</t>
  </si>
  <si>
    <t xml:space="preserve">  Grants &amp; Loans</t>
  </si>
  <si>
    <t xml:space="preserve">  Other</t>
  </si>
  <si>
    <t xml:space="preserve">  TOTAL REVENUES</t>
  </si>
  <si>
    <t>CAPITAL EXPENDITURES</t>
  </si>
  <si>
    <t>DEBT ISSUANCE COSTS</t>
  </si>
  <si>
    <t>BOND RESERVE TRANSACTIONS</t>
  </si>
  <si>
    <t>AMOUNTS TO ASSET MANAGEMENT RESERVE</t>
  </si>
  <si>
    <t>ADJUSTMENTS</t>
  </si>
  <si>
    <t>ENDING FUND BALANCE</t>
  </si>
  <si>
    <t>CONSTRUCTION FUND RESERVES</t>
  </si>
  <si>
    <t xml:space="preserve">  Bond &amp; SRF Reserves</t>
  </si>
  <si>
    <t>TOTAL FUND RESERVES</t>
  </si>
  <si>
    <t>CONSTRUCTION FUND BALANCE</t>
  </si>
  <si>
    <t>(2002 Final Audit Included)</t>
  </si>
  <si>
    <r>
      <t xml:space="preserve">  Policy Reserves </t>
    </r>
    <r>
      <rPr>
        <vertAlign val="superscript"/>
        <sz val="10"/>
        <rFont val="Arial"/>
        <family val="2"/>
      </rPr>
      <t>1</t>
    </r>
  </si>
  <si>
    <t>Notes:</t>
  </si>
  <si>
    <r>
      <t xml:space="preserve">  Transfers From Operating Fund 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</si>
  <si>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 Contains $18.1M supplemental for Transfer to Capital.</t>
    </r>
  </si>
  <si>
    <r>
      <t>1</t>
    </r>
    <r>
      <rPr>
        <sz val="10"/>
        <rFont val="Arial"/>
        <family val="2"/>
      </rPr>
      <t xml:space="preserve">  Fund  3617 Wastewater Treatment Reserve - Bond Account 108 includes $5,027,000 for West Point Settlement payment, offset by $3,000,000 coming in from Asset Management, plus interest.</t>
    </r>
  </si>
  <si>
    <r>
      <t xml:space="preserve">TRANSFERS TO CAPITAL 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</si>
</sst>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0_)"/>
    <numFmt numFmtId="166" formatCode="0.000%"/>
    <numFmt numFmtId="167" formatCode="dd\-mmm\-yy_)"/>
    <numFmt numFmtId="168" formatCode="#,##0.0000_);\(#,##0.0000\)"/>
    <numFmt numFmtId="169" formatCode="_(* #,##0_);_(* \(#,##0\);_(* &quot;-&quot;??_);_(@_)"/>
    <numFmt numFmtId="170" formatCode="#,##0;\(#,##0\)"/>
  </numFmts>
  <fonts count="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8">
    <xf numFmtId="37" fontId="0" fillId="0" borderId="0" xfId="0" applyAlignment="1">
      <alignment/>
    </xf>
    <xf numFmtId="37" fontId="4" fillId="0" borderId="0" xfId="0" applyFont="1" applyAlignment="1" quotePrefix="1">
      <alignment/>
    </xf>
    <xf numFmtId="37" fontId="5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167" fontId="1" fillId="0" borderId="0" xfId="0" applyNumberFormat="1" applyFont="1" applyFill="1" applyAlignment="1" applyProtection="1" quotePrefix="1">
      <alignment horizontal="left"/>
      <protection/>
    </xf>
    <xf numFmtId="166" fontId="4" fillId="0" borderId="0" xfId="19" applyNumberFormat="1" applyFont="1" applyAlignment="1" quotePrefix="1">
      <alignment horizontal="left"/>
    </xf>
    <xf numFmtId="37" fontId="4" fillId="0" borderId="0" xfId="0" applyNumberFormat="1" applyFont="1" applyAlignment="1" applyProtection="1" quotePrefix="1">
      <alignment horizontal="left"/>
      <protection/>
    </xf>
    <xf numFmtId="37" fontId="4" fillId="0" borderId="1" xfId="0" applyFont="1" applyBorder="1" applyAlignment="1">
      <alignment horizontal="left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37" fontId="4" fillId="0" borderId="3" xfId="0" applyFont="1" applyFill="1" applyBorder="1" applyAlignment="1" quotePrefix="1">
      <alignment horizontal="center"/>
    </xf>
    <xf numFmtId="0" fontId="4" fillId="0" borderId="4" xfId="0" applyNumberFormat="1" applyFont="1" applyFill="1" applyBorder="1" applyAlignment="1" quotePrefix="1">
      <alignment horizontal="center"/>
    </xf>
    <xf numFmtId="37" fontId="4" fillId="0" borderId="0" xfId="0" applyFont="1" applyBorder="1" applyAlignment="1">
      <alignment horizontal="center"/>
    </xf>
    <xf numFmtId="37" fontId="4" fillId="0" borderId="5" xfId="0" applyFont="1" applyBorder="1" applyAlignment="1">
      <alignment horizontal="left"/>
    </xf>
    <xf numFmtId="165" fontId="4" fillId="0" borderId="6" xfId="0" applyNumberFormat="1" applyFont="1" applyFill="1" applyBorder="1" applyAlignment="1" applyProtection="1">
      <alignment horizontal="center"/>
      <protection/>
    </xf>
    <xf numFmtId="165" fontId="4" fillId="0" borderId="7" xfId="0" applyNumberFormat="1" applyFont="1" applyFill="1" applyBorder="1" applyAlignment="1" applyProtection="1">
      <alignment horizontal="center"/>
      <protection/>
    </xf>
    <xf numFmtId="165" fontId="4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Font="1" applyBorder="1" applyAlignment="1">
      <alignment horizontal="center"/>
    </xf>
    <xf numFmtId="37" fontId="4" fillId="0" borderId="1" xfId="0" applyNumberFormat="1" applyFont="1" applyBorder="1" applyAlignment="1" applyProtection="1">
      <alignment horizontal="left"/>
      <protection/>
    </xf>
    <xf numFmtId="39" fontId="4" fillId="0" borderId="2" xfId="0" applyNumberFormat="1" applyFont="1" applyBorder="1" applyAlignment="1" applyProtection="1">
      <alignment/>
      <protection/>
    </xf>
    <xf numFmtId="39" fontId="4" fillId="0" borderId="3" xfId="0" applyNumberFormat="1" applyFont="1" applyBorder="1" applyAlignment="1" applyProtection="1">
      <alignment/>
      <protection/>
    </xf>
    <xf numFmtId="39" fontId="4" fillId="0" borderId="4" xfId="0" applyNumberFormat="1" applyFont="1" applyBorder="1" applyAlignment="1" applyProtection="1">
      <alignment/>
      <protection/>
    </xf>
    <xf numFmtId="164" fontId="4" fillId="0" borderId="9" xfId="17" applyNumberFormat="1" applyFont="1" applyBorder="1" applyAlignment="1" applyProtection="1">
      <alignment horizontal="left"/>
      <protection/>
    </xf>
    <xf numFmtId="7" fontId="4" fillId="0" borderId="10" xfId="0" applyNumberFormat="1" applyFont="1" applyBorder="1" applyAlignment="1" applyProtection="1">
      <alignment/>
      <protection/>
    </xf>
    <xf numFmtId="7" fontId="4" fillId="0" borderId="0" xfId="0" applyNumberFormat="1" applyFont="1" applyBorder="1" applyAlignment="1" applyProtection="1">
      <alignment/>
      <protection/>
    </xf>
    <xf numFmtId="7" fontId="4" fillId="0" borderId="11" xfId="0" applyNumberFormat="1" applyFont="1" applyBorder="1" applyAlignment="1" applyProtection="1">
      <alignment/>
      <protection/>
    </xf>
    <xf numFmtId="164" fontId="4" fillId="0" borderId="0" xfId="17" applyNumberFormat="1" applyFont="1" applyAlignment="1">
      <alignment/>
    </xf>
    <xf numFmtId="44" fontId="4" fillId="0" borderId="9" xfId="17" applyFont="1" applyBorder="1" applyAlignment="1" applyProtection="1">
      <alignment horizontal="left"/>
      <protection/>
    </xf>
    <xf numFmtId="44" fontId="4" fillId="0" borderId="10" xfId="17" applyFont="1" applyFill="1" applyBorder="1" applyAlignment="1" applyProtection="1">
      <alignment/>
      <protection/>
    </xf>
    <xf numFmtId="44" fontId="4" fillId="0" borderId="0" xfId="17" applyFont="1" applyFill="1" applyBorder="1" applyAlignment="1" applyProtection="1">
      <alignment/>
      <protection/>
    </xf>
    <xf numFmtId="44" fontId="4" fillId="0" borderId="11" xfId="17" applyFont="1" applyFill="1" applyBorder="1" applyAlignment="1" applyProtection="1">
      <alignment/>
      <protection/>
    </xf>
    <xf numFmtId="44" fontId="4" fillId="0" borderId="0" xfId="17" applyFont="1" applyAlignment="1">
      <alignment/>
    </xf>
    <xf numFmtId="169" fontId="4" fillId="0" borderId="10" xfId="15" applyNumberFormat="1" applyFont="1" applyFill="1" applyBorder="1" applyAlignment="1" applyProtection="1">
      <alignment/>
      <protection/>
    </xf>
    <xf numFmtId="169" fontId="4" fillId="0" borderId="0" xfId="15" applyNumberFormat="1" applyFont="1" applyFill="1" applyBorder="1" applyAlignment="1" applyProtection="1">
      <alignment/>
      <protection/>
    </xf>
    <xf numFmtId="169" fontId="4" fillId="0" borderId="11" xfId="15" applyNumberFormat="1" applyFont="1" applyFill="1" applyBorder="1" applyAlignment="1" applyProtection="1">
      <alignment/>
      <protection/>
    </xf>
    <xf numFmtId="37" fontId="4" fillId="0" borderId="9" xfId="0" applyFont="1" applyBorder="1" applyAlignment="1">
      <alignment/>
    </xf>
    <xf numFmtId="39" fontId="4" fillId="0" borderId="10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/>
      <protection/>
    </xf>
    <xf numFmtId="39" fontId="4" fillId="0" borderId="11" xfId="0" applyNumberFormat="1" applyFont="1" applyFill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9" xfId="0" applyNumberFormat="1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/>
      <protection/>
    </xf>
    <xf numFmtId="170" fontId="4" fillId="0" borderId="9" xfId="0" applyNumberFormat="1" applyFont="1" applyFill="1" applyBorder="1" applyAlignment="1" applyProtection="1">
      <alignment horizontal="left"/>
      <protection/>
    </xf>
    <xf numFmtId="170" fontId="4" fillId="0" borderId="0" xfId="0" applyNumberFormat="1" applyFont="1" applyFill="1" applyAlignment="1">
      <alignment/>
    </xf>
    <xf numFmtId="10" fontId="4" fillId="0" borderId="10" xfId="19" applyNumberFormat="1" applyFont="1" applyFill="1" applyBorder="1" applyAlignment="1" applyProtection="1">
      <alignment/>
      <protection/>
    </xf>
    <xf numFmtId="10" fontId="4" fillId="0" borderId="0" xfId="19" applyNumberFormat="1" applyFont="1" applyFill="1" applyBorder="1" applyAlignment="1" applyProtection="1">
      <alignment/>
      <protection/>
    </xf>
    <xf numFmtId="10" fontId="4" fillId="0" borderId="11" xfId="19" applyNumberFormat="1" applyFont="1" applyFill="1" applyBorder="1" applyAlignment="1" applyProtection="1">
      <alignment/>
      <protection/>
    </xf>
    <xf numFmtId="170" fontId="4" fillId="0" borderId="9" xfId="0" applyNumberFormat="1" applyFont="1" applyBorder="1" applyAlignment="1" applyProtection="1">
      <alignment horizontal="left"/>
      <protection/>
    </xf>
    <xf numFmtId="170" fontId="4" fillId="0" borderId="0" xfId="0" applyNumberFormat="1" applyFont="1" applyAlignment="1">
      <alignment/>
    </xf>
    <xf numFmtId="39" fontId="4" fillId="0" borderId="9" xfId="0" applyNumberFormat="1" applyFont="1" applyBorder="1" applyAlignment="1" applyProtection="1">
      <alignment horizontal="left"/>
      <protection/>
    </xf>
    <xf numFmtId="39" fontId="4" fillId="0" borderId="10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39" fontId="4" fillId="0" borderId="11" xfId="0" applyNumberFormat="1" applyFont="1" applyBorder="1" applyAlignment="1" applyProtection="1">
      <alignment/>
      <protection/>
    </xf>
    <xf numFmtId="39" fontId="4" fillId="0" borderId="0" xfId="0" applyNumberFormat="1" applyFont="1" applyAlignment="1">
      <alignment/>
    </xf>
    <xf numFmtId="168" fontId="4" fillId="0" borderId="10" xfId="0" applyNumberFormat="1" applyFont="1" applyFill="1" applyBorder="1" applyAlignment="1" applyProtection="1">
      <alignment/>
      <protection/>
    </xf>
    <xf numFmtId="170" fontId="4" fillId="0" borderId="10" xfId="0" applyNumberFormat="1" applyFont="1" applyFill="1" applyBorder="1" applyAlignment="1" applyProtection="1">
      <alignment/>
      <protection/>
    </xf>
    <xf numFmtId="170" fontId="4" fillId="0" borderId="0" xfId="0" applyNumberFormat="1" applyFont="1" applyFill="1" applyBorder="1" applyAlignment="1" applyProtection="1">
      <alignment/>
      <protection/>
    </xf>
    <xf numFmtId="170" fontId="4" fillId="0" borderId="11" xfId="0" applyNumberFormat="1" applyFont="1" applyFill="1" applyBorder="1" applyAlignment="1" applyProtection="1">
      <alignment/>
      <protection/>
    </xf>
    <xf numFmtId="170" fontId="4" fillId="0" borderId="5" xfId="0" applyNumberFormat="1" applyFont="1" applyBorder="1" applyAlignment="1">
      <alignment/>
    </xf>
    <xf numFmtId="170" fontId="4" fillId="0" borderId="6" xfId="0" applyNumberFormat="1" applyFont="1" applyFill="1" applyBorder="1" applyAlignment="1" applyProtection="1">
      <alignment/>
      <protection/>
    </xf>
    <xf numFmtId="170" fontId="4" fillId="0" borderId="7" xfId="0" applyNumberFormat="1" applyFont="1" applyFill="1" applyBorder="1" applyAlignment="1" applyProtection="1">
      <alignment/>
      <protection/>
    </xf>
    <xf numFmtId="170" fontId="4" fillId="0" borderId="8" xfId="0" applyNumberFormat="1" applyFont="1" applyFill="1" applyBorder="1" applyAlignment="1" applyProtection="1">
      <alignment/>
      <protection/>
    </xf>
    <xf numFmtId="170" fontId="4" fillId="0" borderId="7" xfId="0" applyNumberFormat="1" applyFont="1" applyBorder="1" applyAlignment="1">
      <alignment/>
    </xf>
    <xf numFmtId="170" fontId="4" fillId="0" borderId="0" xfId="0" applyNumberFormat="1" applyFont="1" applyAlignment="1" applyProtection="1">
      <alignment horizontal="left"/>
      <protection/>
    </xf>
    <xf numFmtId="170" fontId="1" fillId="0" borderId="7" xfId="0" applyNumberFormat="1" applyFont="1" applyBorder="1" applyAlignment="1" applyProtection="1">
      <alignment horizontal="left"/>
      <protection/>
    </xf>
    <xf numFmtId="170" fontId="4" fillId="0" borderId="1" xfId="0" applyNumberFormat="1" applyFont="1" applyBorder="1" applyAlignment="1" applyProtection="1">
      <alignment horizontal="left"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/>
      <protection/>
    </xf>
    <xf numFmtId="170" fontId="4" fillId="0" borderId="9" xfId="0" applyNumberFormat="1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0" xfId="0" applyFont="1" applyBorder="1" applyAlignment="1">
      <alignment/>
    </xf>
    <xf numFmtId="37" fontId="4" fillId="0" borderId="11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9" xfId="0" applyNumberFormat="1" applyFont="1" applyFill="1" applyBorder="1" applyAlignment="1">
      <alignment/>
    </xf>
    <xf numFmtId="170" fontId="4" fillId="0" borderId="5" xfId="0" applyNumberFormat="1" applyFont="1" applyBorder="1" applyAlignment="1" applyProtection="1">
      <alignment horizontal="left"/>
      <protection/>
    </xf>
    <xf numFmtId="37" fontId="1" fillId="0" borderId="0" xfId="0" applyFont="1" applyAlignment="1" quotePrefix="1">
      <alignment/>
    </xf>
    <xf numFmtId="37" fontId="6" fillId="0" borderId="0" xfId="0" applyFont="1" applyAlignment="1" quotePrefix="1">
      <alignment wrapText="1"/>
    </xf>
    <xf numFmtId="37" fontId="4" fillId="0" borderId="0" xfId="0" applyFont="1" applyAlignment="1">
      <alignment wrapText="1"/>
    </xf>
    <xf numFmtId="170" fontId="6" fillId="0" borderId="0" xfId="0" applyNumberFormat="1" applyFont="1" applyFill="1" applyBorder="1" applyAlignment="1" quotePrefix="1">
      <alignment wrapText="1"/>
    </xf>
    <xf numFmtId="37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61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G1" sqref="G1"/>
      <selection pane="bottomLeft" activeCell="A24" sqref="A24"/>
      <selection pane="bottomRight" activeCell="B2" sqref="B2"/>
    </sheetView>
  </sheetViews>
  <sheetFormatPr defaultColWidth="9.6640625" defaultRowHeight="15.75"/>
  <cols>
    <col min="1" max="1" width="40.5546875" style="3" customWidth="1"/>
    <col min="2" max="2" width="13.10546875" style="3" customWidth="1"/>
    <col min="3" max="3" width="11.6640625" style="3" customWidth="1"/>
    <col min="4" max="6" width="11.5546875" style="3" customWidth="1"/>
    <col min="7" max="8" width="11.6640625" style="3" customWidth="1"/>
    <col min="9" max="16384" width="9.6640625" style="3" customWidth="1"/>
  </cols>
  <sheetData>
    <row r="1" spans="1:4" ht="18" customHeight="1">
      <c r="A1" s="1"/>
      <c r="B1" s="2" t="s">
        <v>0</v>
      </c>
      <c r="D1" s="4"/>
    </row>
    <row r="2" spans="1:4" ht="18" customHeight="1" thickBot="1">
      <c r="A2" s="5"/>
      <c r="B2" s="6"/>
      <c r="D2" s="83" t="s">
        <v>46</v>
      </c>
    </row>
    <row r="3" spans="1:8" s="12" customFormat="1" ht="18.75" customHeight="1">
      <c r="A3" s="7"/>
      <c r="B3" s="8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11">
        <v>2008</v>
      </c>
    </row>
    <row r="4" spans="1:8" s="17" customFormat="1" ht="20.25" customHeight="1" thickBot="1">
      <c r="A4" s="13"/>
      <c r="B4" s="14" t="s">
        <v>7</v>
      </c>
      <c r="C4" s="15" t="s">
        <v>8</v>
      </c>
      <c r="D4" s="15" t="s">
        <v>8</v>
      </c>
      <c r="E4" s="15" t="s">
        <v>8</v>
      </c>
      <c r="F4" s="15" t="s">
        <v>8</v>
      </c>
      <c r="G4" s="15" t="s">
        <v>8</v>
      </c>
      <c r="H4" s="16" t="s">
        <v>8</v>
      </c>
    </row>
    <row r="5" spans="1:8" ht="12.75" customHeight="1">
      <c r="A5" s="18" t="s">
        <v>9</v>
      </c>
      <c r="B5" s="19">
        <v>686.309</v>
      </c>
      <c r="C5" s="20">
        <v>686.309</v>
      </c>
      <c r="D5" s="20">
        <v>686.309</v>
      </c>
      <c r="E5" s="20">
        <v>689.7405449999999</v>
      </c>
      <c r="F5" s="20">
        <v>693.1892477249999</v>
      </c>
      <c r="G5" s="20">
        <v>700.1211402022499</v>
      </c>
      <c r="H5" s="21">
        <v>707.1223516042724</v>
      </c>
    </row>
    <row r="6" spans="1:8" s="26" customFormat="1" ht="12.75" customHeight="1">
      <c r="A6" s="22" t="s">
        <v>10</v>
      </c>
      <c r="B6" s="23">
        <v>23.4</v>
      </c>
      <c r="C6" s="24">
        <v>23.4</v>
      </c>
      <c r="D6" s="24">
        <v>23.4</v>
      </c>
      <c r="E6" s="24">
        <v>25.5709170076391</v>
      </c>
      <c r="F6" s="24">
        <v>27.600707478148014</v>
      </c>
      <c r="G6" s="24">
        <v>29.536529566048692</v>
      </c>
      <c r="H6" s="25">
        <v>31.550379976998727</v>
      </c>
    </row>
    <row r="7" spans="1:8" s="31" customFormat="1" ht="12.75">
      <c r="A7" s="27"/>
      <c r="B7" s="28"/>
      <c r="C7" s="29"/>
      <c r="D7" s="29"/>
      <c r="E7" s="29"/>
      <c r="F7" s="29"/>
      <c r="G7" s="29"/>
      <c r="H7" s="30"/>
    </row>
    <row r="8" spans="1:8" s="31" customFormat="1" ht="12.75">
      <c r="A8" s="27" t="s">
        <v>11</v>
      </c>
      <c r="B8" s="32">
        <v>4138.45</v>
      </c>
      <c r="C8" s="33">
        <v>28946.45</v>
      </c>
      <c r="D8" s="33">
        <v>7516.45</v>
      </c>
      <c r="E8" s="33">
        <v>7705.45</v>
      </c>
      <c r="F8" s="33">
        <v>8086.6</v>
      </c>
      <c r="G8" s="33">
        <v>8479.184500000003</v>
      </c>
      <c r="H8" s="34">
        <v>8883.546535000001</v>
      </c>
    </row>
    <row r="9" spans="1:8" ht="12.75">
      <c r="A9" s="35"/>
      <c r="B9" s="36"/>
      <c r="C9" s="37"/>
      <c r="D9" s="37"/>
      <c r="E9" s="37"/>
      <c r="F9" s="37"/>
      <c r="G9" s="37"/>
      <c r="H9" s="38"/>
    </row>
    <row r="10" spans="1:8" ht="12.75">
      <c r="A10" s="39" t="s">
        <v>12</v>
      </c>
      <c r="B10" s="36"/>
      <c r="C10" s="37"/>
      <c r="D10" s="37"/>
      <c r="E10" s="37"/>
      <c r="F10" s="37"/>
      <c r="G10" s="37"/>
      <c r="H10" s="38"/>
    </row>
    <row r="11" spans="1:8" s="43" customFormat="1" ht="12.75">
      <c r="A11" s="39" t="s">
        <v>13</v>
      </c>
      <c r="B11" s="40">
        <v>192124</v>
      </c>
      <c r="C11" s="41">
        <v>192715.56719999996</v>
      </c>
      <c r="D11" s="41">
        <v>192715.56719999996</v>
      </c>
      <c r="E11" s="41">
        <v>211647.57879598511</v>
      </c>
      <c r="F11" s="41">
        <v>229590.1638414624</v>
      </c>
      <c r="G11" s="41">
        <v>248149.7850887937</v>
      </c>
      <c r="H11" s="42">
        <v>267719.7466001242</v>
      </c>
    </row>
    <row r="12" spans="1:8" s="43" customFormat="1" ht="12.75">
      <c r="A12" s="39" t="s">
        <v>14</v>
      </c>
      <c r="B12" s="40">
        <v>4876</v>
      </c>
      <c r="C12" s="41">
        <v>3832.708752666763</v>
      </c>
      <c r="D12" s="41">
        <v>5973.539108214232</v>
      </c>
      <c r="E12" s="41">
        <v>6526.516930182939</v>
      </c>
      <c r="F12" s="41">
        <v>6965.046010097341</v>
      </c>
      <c r="G12" s="41">
        <v>7949.084946054466</v>
      </c>
      <c r="H12" s="42">
        <v>8660.469443218004</v>
      </c>
    </row>
    <row r="13" spans="1:8" s="43" customFormat="1" ht="12.75">
      <c r="A13" s="39" t="s">
        <v>15</v>
      </c>
      <c r="B13" s="40">
        <v>13497</v>
      </c>
      <c r="C13" s="41">
        <v>12036.589</v>
      </c>
      <c r="D13" s="41">
        <v>14460.690074825257</v>
      </c>
      <c r="E13" s="41">
        <v>15813.300394707649</v>
      </c>
      <c r="F13" s="41">
        <v>17208.860676548877</v>
      </c>
      <c r="G13" s="41">
        <v>18643.14853684534</v>
      </c>
      <c r="H13" s="42">
        <v>20087.240002950704</v>
      </c>
    </row>
    <row r="14" spans="1:8" s="43" customFormat="1" ht="12.75">
      <c r="A14" s="39" t="s">
        <v>16</v>
      </c>
      <c r="B14" s="40">
        <v>7603</v>
      </c>
      <c r="C14" s="41">
        <f>7383.637</f>
        <v>7383.637</v>
      </c>
      <c r="D14" s="41">
        <v>6915.558999999999</v>
      </c>
      <c r="E14" s="41">
        <v>7123.025769999998</v>
      </c>
      <c r="F14" s="41">
        <v>7336.716543099999</v>
      </c>
      <c r="G14" s="41">
        <v>7556.818039392998</v>
      </c>
      <c r="H14" s="42">
        <v>7783.522580574787</v>
      </c>
    </row>
    <row r="15" spans="1:8" s="43" customFormat="1" ht="12.75">
      <c r="A15" s="39" t="s">
        <v>17</v>
      </c>
      <c r="B15" s="40">
        <v>218100</v>
      </c>
      <c r="C15" s="41">
        <v>215968.50195266673</v>
      </c>
      <c r="D15" s="41">
        <v>220065.35538303945</v>
      </c>
      <c r="E15" s="41">
        <v>241110.4218908757</v>
      </c>
      <c r="F15" s="41">
        <v>261100.78707120862</v>
      </c>
      <c r="G15" s="41">
        <v>282298.8366110865</v>
      </c>
      <c r="H15" s="42">
        <v>304250.97862686776</v>
      </c>
    </row>
    <row r="16" spans="1:8" s="43" customFormat="1" ht="12.75">
      <c r="A16" s="44"/>
      <c r="B16" s="45"/>
      <c r="C16" s="46"/>
      <c r="D16" s="46"/>
      <c r="E16" s="46"/>
      <c r="F16" s="46"/>
      <c r="G16" s="46"/>
      <c r="H16" s="47"/>
    </row>
    <row r="17" spans="1:8" s="49" customFormat="1" ht="12.75">
      <c r="A17" s="48" t="s">
        <v>18</v>
      </c>
      <c r="B17" s="40">
        <v>-79640</v>
      </c>
      <c r="C17" s="41">
        <f>-83440</f>
        <v>-83440</v>
      </c>
      <c r="D17" s="41">
        <v>-84700</v>
      </c>
      <c r="E17" s="41">
        <v>-87241</v>
      </c>
      <c r="F17" s="41">
        <v>-89858.23</v>
      </c>
      <c r="G17" s="41">
        <v>-92553.97690000001</v>
      </c>
      <c r="H17" s="42">
        <v>-95330.59620700001</v>
      </c>
    </row>
    <row r="18" spans="1:8" s="49" customFormat="1" ht="12.75">
      <c r="A18" s="48"/>
      <c r="B18" s="50"/>
      <c r="C18" s="51"/>
      <c r="D18" s="51"/>
      <c r="E18" s="51"/>
      <c r="F18" s="51"/>
      <c r="G18" s="51"/>
      <c r="H18" s="52"/>
    </row>
    <row r="19" spans="1:8" s="54" customFormat="1" ht="12.75">
      <c r="A19" s="53" t="s">
        <v>19</v>
      </c>
      <c r="B19" s="40">
        <v>-79210.98</v>
      </c>
      <c r="C19" s="41">
        <v>-93361.36984</v>
      </c>
      <c r="D19" s="41">
        <v>-102861.71823999999</v>
      </c>
      <c r="E19" s="41">
        <v>-117745.7120389515</v>
      </c>
      <c r="F19" s="41">
        <v>-130283.33644094563</v>
      </c>
      <c r="G19" s="41">
        <v>-144971.5483762438</v>
      </c>
      <c r="H19" s="42">
        <v>-160476.31938965834</v>
      </c>
    </row>
    <row r="20" spans="1:8" s="54" customFormat="1" ht="12.75">
      <c r="A20" s="53" t="s">
        <v>20</v>
      </c>
      <c r="B20" s="40">
        <v>-4160</v>
      </c>
      <c r="C20" s="41">
        <v>-13633.53099641871</v>
      </c>
      <c r="D20" s="41">
        <v>-14859.022957961706</v>
      </c>
      <c r="E20" s="41">
        <v>-16054.791974429834</v>
      </c>
      <c r="F20" s="41">
        <v>-18632.109225624034</v>
      </c>
      <c r="G20" s="41">
        <v>-20152.204612205467</v>
      </c>
      <c r="H20" s="42">
        <v>-21316.209963057627</v>
      </c>
    </row>
    <row r="21" spans="1:8" s="54" customFormat="1" ht="12.75">
      <c r="A21" s="53" t="s">
        <v>21</v>
      </c>
      <c r="B21" s="40">
        <v>-4160</v>
      </c>
      <c r="C21" s="41">
        <v>-7266.057671507986</v>
      </c>
      <c r="D21" s="41">
        <v>-9293.254134630919</v>
      </c>
      <c r="E21" s="41">
        <v>-10373.616120152858</v>
      </c>
      <c r="F21" s="41">
        <v>-11653.435770486838</v>
      </c>
      <c r="G21" s="41">
        <v>-12518.569817893496</v>
      </c>
      <c r="H21" s="42">
        <v>-13011.270495502877</v>
      </c>
    </row>
    <row r="22" spans="1:8" s="43" customFormat="1" ht="12.75">
      <c r="A22" s="44"/>
      <c r="B22" s="45"/>
      <c r="C22" s="46"/>
      <c r="D22" s="46"/>
      <c r="E22" s="46"/>
      <c r="F22" s="46"/>
      <c r="G22" s="46"/>
      <c r="H22" s="47"/>
    </row>
    <row r="23" spans="1:8" s="59" customFormat="1" ht="12.75">
      <c r="A23" s="55" t="s">
        <v>22</v>
      </c>
      <c r="B23" s="56">
        <v>1.7479899882566787</v>
      </c>
      <c r="C23" s="57">
        <v>1.4195218234242946</v>
      </c>
      <c r="D23" s="57">
        <v>1.3159935270301535</v>
      </c>
      <c r="E23" s="57">
        <v>1.3067942706905036</v>
      </c>
      <c r="F23" s="57">
        <v>1.3143857207619858</v>
      </c>
      <c r="G23" s="57">
        <v>1.3088420578818871</v>
      </c>
      <c r="H23" s="58">
        <v>1.3018767081302545</v>
      </c>
    </row>
    <row r="24" spans="1:8" s="59" customFormat="1" ht="12.75">
      <c r="A24" s="55" t="s">
        <v>23</v>
      </c>
      <c r="B24" s="36">
        <v>1.6607697306664742</v>
      </c>
      <c r="C24" s="37">
        <v>1.2386431588481548</v>
      </c>
      <c r="D24" s="37">
        <v>1.1498853473527337</v>
      </c>
      <c r="E24" s="37">
        <v>1.1499913473830206</v>
      </c>
      <c r="F24" s="37">
        <v>1.1499314681878645</v>
      </c>
      <c r="G24" s="37">
        <v>1.1491069956746895</v>
      </c>
      <c r="H24" s="38">
        <v>1.1492242457032873</v>
      </c>
    </row>
    <row r="25" spans="1:8" s="43" customFormat="1" ht="12.75">
      <c r="A25" s="44"/>
      <c r="B25" s="60"/>
      <c r="C25" s="46"/>
      <c r="D25" s="46"/>
      <c r="E25" s="46"/>
      <c r="F25" s="46"/>
      <c r="G25" s="46"/>
      <c r="H25" s="47"/>
    </row>
    <row r="26" spans="1:8" s="54" customFormat="1" ht="12.75">
      <c r="A26" s="53" t="s">
        <v>24</v>
      </c>
      <c r="B26" s="40">
        <v>-3278.75</v>
      </c>
      <c r="C26" s="41">
        <v>-570</v>
      </c>
      <c r="D26" s="41">
        <v>-189</v>
      </c>
      <c r="E26" s="41">
        <v>-381.1500000000022</v>
      </c>
      <c r="F26" s="41">
        <v>-392.58449999999937</v>
      </c>
      <c r="G26" s="41">
        <v>-404.3620349999997</v>
      </c>
      <c r="H26" s="42">
        <v>-416.4928960500001</v>
      </c>
    </row>
    <row r="27" spans="1:8" s="54" customFormat="1" ht="14.25">
      <c r="A27" s="53" t="s">
        <v>52</v>
      </c>
      <c r="B27" s="40">
        <v>-29810.27</v>
      </c>
      <c r="C27" s="41">
        <v>-53331.074441158744</v>
      </c>
      <c r="D27" s="41">
        <v>-23021.383008408546</v>
      </c>
      <c r="E27" s="41">
        <v>-25368.94373177131</v>
      </c>
      <c r="F27" s="41">
        <v>-28913.200359776143</v>
      </c>
      <c r="G27" s="41">
        <v>-31850.379481949203</v>
      </c>
      <c r="H27" s="42">
        <v>-35016.29963865652</v>
      </c>
    </row>
    <row r="28" spans="1:8" s="54" customFormat="1" ht="12.75">
      <c r="A28" s="53"/>
      <c r="B28" s="61"/>
      <c r="C28" s="62"/>
      <c r="D28" s="62"/>
      <c r="E28" s="62"/>
      <c r="F28" s="62"/>
      <c r="G28" s="62"/>
      <c r="H28" s="63"/>
    </row>
    <row r="29" spans="1:8" s="54" customFormat="1" ht="12.75">
      <c r="A29" s="53" t="s">
        <v>25</v>
      </c>
      <c r="B29" s="61">
        <v>0.4499999999998181</v>
      </c>
      <c r="C29" s="62">
        <v>0.4499999999998181</v>
      </c>
      <c r="D29" s="62">
        <v>0.4499999999998181</v>
      </c>
      <c r="E29" s="62">
        <v>0.4499999999998181</v>
      </c>
      <c r="F29" s="62">
        <v>0.4499999999998181</v>
      </c>
      <c r="G29" s="62">
        <v>0.4499999999998181</v>
      </c>
      <c r="H29" s="63">
        <v>0.4499999999998181</v>
      </c>
    </row>
    <row r="30" spans="1:8" s="54" customFormat="1" ht="12.75">
      <c r="A30" s="53" t="s">
        <v>26</v>
      </c>
      <c r="B30" s="61">
        <v>28946</v>
      </c>
      <c r="C30" s="62">
        <v>7516</v>
      </c>
      <c r="D30" s="62">
        <v>7705</v>
      </c>
      <c r="E30" s="62">
        <v>8086.15</v>
      </c>
      <c r="F30" s="62">
        <v>8478.734500000002</v>
      </c>
      <c r="G30" s="62">
        <v>8883.096535000002</v>
      </c>
      <c r="H30" s="63">
        <v>9299.589431050003</v>
      </c>
    </row>
    <row r="31" spans="1:8" s="68" customFormat="1" ht="13.5" thickBot="1">
      <c r="A31" s="64" t="s">
        <v>27</v>
      </c>
      <c r="B31" s="65">
        <v>28946.45</v>
      </c>
      <c r="C31" s="66">
        <v>7516.45</v>
      </c>
      <c r="D31" s="66">
        <v>7705.45</v>
      </c>
      <c r="E31" s="66">
        <v>8086.6</v>
      </c>
      <c r="F31" s="66">
        <v>8479.184500000003</v>
      </c>
      <c r="G31" s="66">
        <v>8883.546535000001</v>
      </c>
      <c r="H31" s="67">
        <v>9300.039431050001</v>
      </c>
    </row>
    <row r="32" spans="1:8" s="54" customFormat="1" ht="12.75">
      <c r="A32" s="69"/>
      <c r="B32" s="62"/>
      <c r="C32" s="62"/>
      <c r="D32" s="62"/>
      <c r="E32" s="62"/>
      <c r="F32" s="62"/>
      <c r="G32" s="62"/>
      <c r="H32" s="62"/>
    </row>
    <row r="33" spans="1:8" s="68" customFormat="1" ht="13.5" thickBot="1">
      <c r="A33" s="70" t="s">
        <v>28</v>
      </c>
      <c r="B33" s="62"/>
      <c r="C33" s="62"/>
      <c r="D33" s="62"/>
      <c r="E33" s="62"/>
      <c r="F33" s="62"/>
      <c r="G33" s="62"/>
      <c r="H33" s="62"/>
    </row>
    <row r="34" spans="1:8" s="54" customFormat="1" ht="24.75" customHeight="1">
      <c r="A34" s="71" t="s">
        <v>29</v>
      </c>
      <c r="B34" s="72">
        <v>100448</v>
      </c>
      <c r="C34" s="73">
        <v>65921.29451990325</v>
      </c>
      <c r="D34" s="73">
        <v>16707.434737713775</v>
      </c>
      <c r="E34" s="73">
        <v>4845.840045443008</v>
      </c>
      <c r="F34" s="73">
        <v>5000.378010960907</v>
      </c>
      <c r="G34" s="73">
        <v>5008.2176833714475</v>
      </c>
      <c r="H34" s="74">
        <v>5000.845577493543</v>
      </c>
    </row>
    <row r="35" spans="1:8" s="54" customFormat="1" ht="12.75">
      <c r="A35" s="75"/>
      <c r="B35" s="61"/>
      <c r="C35" s="62"/>
      <c r="D35" s="62"/>
      <c r="E35" s="62"/>
      <c r="F35" s="62"/>
      <c r="G35" s="62"/>
      <c r="H35" s="63"/>
    </row>
    <row r="36" spans="1:8" s="54" customFormat="1" ht="12.75">
      <c r="A36" s="53" t="s">
        <v>30</v>
      </c>
      <c r="B36" s="61"/>
      <c r="C36" s="62"/>
      <c r="D36" s="62"/>
      <c r="E36" s="62"/>
      <c r="F36" s="62"/>
      <c r="G36" s="62"/>
      <c r="H36" s="63"/>
    </row>
    <row r="37" spans="1:8" s="54" customFormat="1" ht="12.75">
      <c r="A37" s="53" t="s">
        <v>31</v>
      </c>
      <c r="B37" s="40">
        <v>100000</v>
      </c>
      <c r="C37" s="41">
        <v>0</v>
      </c>
      <c r="D37" s="41">
        <v>181000</v>
      </c>
      <c r="E37" s="41">
        <v>204046.19547240803</v>
      </c>
      <c r="F37" s="41">
        <v>197061.52843868843</v>
      </c>
      <c r="G37" s="41">
        <v>233113.406960961</v>
      </c>
      <c r="H37" s="42">
        <v>246022.29292962252</v>
      </c>
    </row>
    <row r="38" spans="1:8" s="54" customFormat="1" ht="12.75">
      <c r="A38" s="53" t="s">
        <v>32</v>
      </c>
      <c r="B38" s="40">
        <v>9800</v>
      </c>
      <c r="C38" s="41">
        <v>6700</v>
      </c>
      <c r="D38" s="41">
        <v>0</v>
      </c>
      <c r="E38" s="41">
        <v>4000</v>
      </c>
      <c r="F38" s="41">
        <v>23013.146810973616</v>
      </c>
      <c r="G38" s="41">
        <v>24035.27850182657</v>
      </c>
      <c r="H38" s="42">
        <v>24635.03388046901</v>
      </c>
    </row>
    <row r="39" spans="1:8" s="54" customFormat="1" ht="12.75">
      <c r="A39" s="53" t="s">
        <v>33</v>
      </c>
      <c r="B39" s="40">
        <v>38372.456</v>
      </c>
      <c r="C39" s="41">
        <v>69149.701</v>
      </c>
      <c r="D39" s="41">
        <v>26095.899333333335</v>
      </c>
      <c r="E39" s="41">
        <v>14978.761333333336</v>
      </c>
      <c r="F39" s="41">
        <v>13237.227333333336</v>
      </c>
      <c r="G39" s="41">
        <v>0</v>
      </c>
      <c r="H39" s="42">
        <v>1249</v>
      </c>
    </row>
    <row r="40" spans="1:8" s="54" customFormat="1" ht="12.75">
      <c r="A40" s="53" t="s">
        <v>34</v>
      </c>
      <c r="B40" s="40">
        <v>3161</v>
      </c>
      <c r="C40" s="41">
        <v>2064.852</v>
      </c>
      <c r="D40" s="41">
        <v>2140</v>
      </c>
      <c r="E40" s="41">
        <v>2100</v>
      </c>
      <c r="F40" s="41">
        <v>2000</v>
      </c>
      <c r="G40" s="41">
        <v>2000</v>
      </c>
      <c r="H40" s="42">
        <v>2000</v>
      </c>
    </row>
    <row r="41" spans="1:8" s="54" customFormat="1" ht="14.25">
      <c r="A41" s="53" t="s">
        <v>49</v>
      </c>
      <c r="B41" s="40">
        <v>29810.27</v>
      </c>
      <c r="C41" s="41">
        <v>53331.074441158744</v>
      </c>
      <c r="D41" s="41">
        <v>23021.383008408546</v>
      </c>
      <c r="E41" s="41">
        <v>25368.94373177131</v>
      </c>
      <c r="F41" s="41">
        <v>28913.200359776143</v>
      </c>
      <c r="G41" s="41">
        <v>31850.379481949203</v>
      </c>
      <c r="H41" s="42">
        <v>35016.29963865652</v>
      </c>
    </row>
    <row r="42" spans="1:8" s="54" customFormat="1" ht="12.75">
      <c r="A42" s="53" t="s">
        <v>35</v>
      </c>
      <c r="B42" s="40">
        <v>181143.72600000002</v>
      </c>
      <c r="C42" s="41">
        <v>131245.62744115875</v>
      </c>
      <c r="D42" s="41">
        <v>232257.28234174187</v>
      </c>
      <c r="E42" s="41">
        <v>250493.90053751267</v>
      </c>
      <c r="F42" s="41">
        <v>264225.1029427715</v>
      </c>
      <c r="G42" s="41">
        <v>290999.0649447368</v>
      </c>
      <c r="H42" s="42">
        <v>308922.62644874805</v>
      </c>
    </row>
    <row r="43" spans="1:8" s="54" customFormat="1" ht="15" customHeight="1">
      <c r="A43" s="75"/>
      <c r="B43" s="61"/>
      <c r="C43" s="62"/>
      <c r="D43" s="62"/>
      <c r="E43" s="62"/>
      <c r="F43" s="62"/>
      <c r="G43" s="62"/>
      <c r="H43" s="63"/>
    </row>
    <row r="44" spans="1:8" s="49" customFormat="1" ht="12.75">
      <c r="A44" s="48" t="s">
        <v>36</v>
      </c>
      <c r="B44" s="40">
        <v>-160128.51728478426</v>
      </c>
      <c r="C44" s="41">
        <v>-181541</v>
      </c>
      <c r="D44" s="41">
        <v>-225855</v>
      </c>
      <c r="E44" s="41">
        <v>-230255</v>
      </c>
      <c r="F44" s="41">
        <v>-243945</v>
      </c>
      <c r="G44" s="41">
        <v>-270734</v>
      </c>
      <c r="H44" s="42">
        <v>-287579</v>
      </c>
    </row>
    <row r="45" spans="1:8" s="49" customFormat="1" ht="12.75">
      <c r="A45" s="48"/>
      <c r="B45" s="76"/>
      <c r="C45" s="77"/>
      <c r="D45" s="77"/>
      <c r="E45" s="77"/>
      <c r="F45" s="77"/>
      <c r="G45" s="77"/>
      <c r="H45" s="78"/>
    </row>
    <row r="46" spans="1:8" s="54" customFormat="1" ht="12.75">
      <c r="A46" s="53" t="s">
        <v>37</v>
      </c>
      <c r="B46" s="40">
        <v>-2682.879</v>
      </c>
      <c r="C46" s="41">
        <v>-33.5</v>
      </c>
      <c r="D46" s="41">
        <v>-3620</v>
      </c>
      <c r="E46" s="41">
        <v>-4100.92390944816</v>
      </c>
      <c r="F46" s="41">
        <v>-4056.2963028286367</v>
      </c>
      <c r="G46" s="41">
        <v>-4782.444531728353</v>
      </c>
      <c r="H46" s="42">
        <v>-5043.621027994795</v>
      </c>
    </row>
    <row r="47" spans="1:8" s="54" customFormat="1" ht="12.75">
      <c r="A47" s="53" t="s">
        <v>38</v>
      </c>
      <c r="B47" s="40">
        <v>-5260.596000000005</v>
      </c>
      <c r="C47" s="41">
        <v>0.26900000000023283</v>
      </c>
      <c r="D47" s="41">
        <v>-11526.134810681848</v>
      </c>
      <c r="E47" s="41">
        <v>-12857.146988269655</v>
      </c>
      <c r="F47" s="41">
        <v>-12417.036401994119</v>
      </c>
      <c r="G47" s="41">
        <v>-14688.69993529818</v>
      </c>
      <c r="H47" s="42">
        <v>-15502.101253414556</v>
      </c>
    </row>
    <row r="48" spans="1:8" s="54" customFormat="1" ht="12.75">
      <c r="A48" s="53" t="s">
        <v>39</v>
      </c>
      <c r="B48" s="61">
        <v>-3000</v>
      </c>
      <c r="C48" s="62">
        <v>-3000</v>
      </c>
      <c r="D48" s="62">
        <v>-3000</v>
      </c>
      <c r="E48" s="62">
        <v>-3000</v>
      </c>
      <c r="F48" s="62">
        <v>-3000</v>
      </c>
      <c r="G48" s="62">
        <v>0</v>
      </c>
      <c r="H48" s="63">
        <v>0</v>
      </c>
    </row>
    <row r="49" spans="1:8" s="54" customFormat="1" ht="12.75">
      <c r="A49" s="53" t="s">
        <v>40</v>
      </c>
      <c r="B49" s="40">
        <v>-44598.4391953125</v>
      </c>
      <c r="C49" s="41">
        <v>4114.743776651776</v>
      </c>
      <c r="D49" s="41">
        <v>-117.74222333078615</v>
      </c>
      <c r="E49" s="41">
        <v>-126.29167427697757</v>
      </c>
      <c r="F49" s="41">
        <v>-798.930565538165</v>
      </c>
      <c r="G49" s="41">
        <v>-801.2925835881648</v>
      </c>
      <c r="H49" s="42">
        <v>-803.7727025406648</v>
      </c>
    </row>
    <row r="50" spans="1:8" s="54" customFormat="1" ht="12.75">
      <c r="A50" s="53"/>
      <c r="B50" s="61"/>
      <c r="C50" s="62"/>
      <c r="D50" s="62"/>
      <c r="E50" s="62"/>
      <c r="F50" s="62"/>
      <c r="G50" s="62"/>
      <c r="H50" s="63"/>
    </row>
    <row r="51" spans="1:8" s="79" customFormat="1" ht="12.75">
      <c r="A51" s="53" t="s">
        <v>41</v>
      </c>
      <c r="B51" s="32">
        <v>65921.29451990325</v>
      </c>
      <c r="C51" s="33">
        <v>16707.434737713775</v>
      </c>
      <c r="D51" s="33">
        <v>4845.840045443008</v>
      </c>
      <c r="E51" s="33">
        <v>5000.378010960907</v>
      </c>
      <c r="F51" s="33">
        <v>5008.2176833714475</v>
      </c>
      <c r="G51" s="33">
        <v>5000.845577493543</v>
      </c>
      <c r="H51" s="34">
        <v>4994.977042291604</v>
      </c>
    </row>
    <row r="52" spans="1:8" s="54" customFormat="1" ht="12.75">
      <c r="A52" s="53"/>
      <c r="B52" s="61"/>
      <c r="C52" s="62"/>
      <c r="D52" s="62"/>
      <c r="E52" s="62"/>
      <c r="F52" s="62"/>
      <c r="G52" s="62"/>
      <c r="H52" s="63"/>
    </row>
    <row r="53" spans="1:8" s="79" customFormat="1" ht="12.75">
      <c r="A53" s="75" t="s">
        <v>42</v>
      </c>
      <c r="B53" s="61"/>
      <c r="C53" s="62"/>
      <c r="D53" s="62"/>
      <c r="E53" s="62"/>
      <c r="F53" s="62"/>
      <c r="G53" s="62"/>
      <c r="H53" s="63"/>
    </row>
    <row r="54" spans="1:8" s="80" customFormat="1" ht="12.75">
      <c r="A54" s="48" t="s">
        <v>43</v>
      </c>
      <c r="B54" s="61">
        <v>68492.09674000001</v>
      </c>
      <c r="C54" s="62">
        <v>69368.42606491073</v>
      </c>
      <c r="D54" s="62">
        <v>80969.45469892336</v>
      </c>
      <c r="E54" s="62">
        <v>93907.90254147</v>
      </c>
      <c r="F54" s="62">
        <v>107076.62914800228</v>
      </c>
      <c r="G54" s="62">
        <v>122517.01928783863</v>
      </c>
      <c r="H54" s="63">
        <v>138770.81074579136</v>
      </c>
    </row>
    <row r="55" spans="1:8" s="80" customFormat="1" ht="14.25">
      <c r="A55" s="81" t="s">
        <v>47</v>
      </c>
      <c r="B55" s="61">
        <v>8848.3101015625</v>
      </c>
      <c r="C55" s="62">
        <v>6856.968</v>
      </c>
      <c r="D55" s="62">
        <v>9899.8164</v>
      </c>
      <c r="E55" s="62">
        <v>12944.80722</v>
      </c>
      <c r="F55" s="62">
        <v>15992.047580999999</v>
      </c>
      <c r="G55" s="62">
        <v>16041.64996005</v>
      </c>
      <c r="H55" s="63">
        <v>16093.7324580525</v>
      </c>
    </row>
    <row r="56" spans="1:8" s="79" customFormat="1" ht="12.75">
      <c r="A56" s="75" t="s">
        <v>44</v>
      </c>
      <c r="B56" s="61">
        <v>77340.40684156251</v>
      </c>
      <c r="C56" s="62">
        <v>76225.39406491072</v>
      </c>
      <c r="D56" s="62">
        <v>90869.27109892336</v>
      </c>
      <c r="E56" s="62">
        <v>106852.70976147</v>
      </c>
      <c r="F56" s="62">
        <v>123068.67672900227</v>
      </c>
      <c r="G56" s="62">
        <v>138558.66924788864</v>
      </c>
      <c r="H56" s="63">
        <v>154864.54320384384</v>
      </c>
    </row>
    <row r="57" spans="1:8" s="54" customFormat="1" ht="12.75">
      <c r="A57" s="75"/>
      <c r="B57" s="61"/>
      <c r="C57" s="62"/>
      <c r="D57" s="62"/>
      <c r="E57" s="62"/>
      <c r="F57" s="62"/>
      <c r="G57" s="62"/>
      <c r="H57" s="63"/>
    </row>
    <row r="58" spans="1:8" s="68" customFormat="1" ht="13.5" thickBot="1">
      <c r="A58" s="82" t="s">
        <v>45</v>
      </c>
      <c r="B58" s="65">
        <v>143261.70136146576</v>
      </c>
      <c r="C58" s="66">
        <v>92932.8288026245</v>
      </c>
      <c r="D58" s="66">
        <v>95715.11114436637</v>
      </c>
      <c r="E58" s="66">
        <v>111853.08777243091</v>
      </c>
      <c r="F58" s="66">
        <v>128076.89441237372</v>
      </c>
      <c r="G58" s="66">
        <v>143559.51482538218</v>
      </c>
      <c r="H58" s="67">
        <v>159859.52024613545</v>
      </c>
    </row>
    <row r="59" ht="12.75">
      <c r="A59" s="3" t="s">
        <v>48</v>
      </c>
    </row>
    <row r="60" spans="1:8" ht="30" customHeight="1">
      <c r="A60" s="86" t="s">
        <v>51</v>
      </c>
      <c r="B60" s="87"/>
      <c r="C60" s="87"/>
      <c r="D60" s="87"/>
      <c r="E60" s="87"/>
      <c r="F60" s="87"/>
      <c r="G60" s="87"/>
      <c r="H60" s="87"/>
    </row>
    <row r="61" spans="1:8" ht="14.25">
      <c r="A61" s="84" t="s">
        <v>50</v>
      </c>
      <c r="B61" s="85"/>
      <c r="C61" s="85"/>
      <c r="D61" s="85"/>
      <c r="E61" s="85"/>
      <c r="F61" s="85"/>
      <c r="G61" s="85"/>
      <c r="H61" s="85"/>
    </row>
  </sheetData>
  <mergeCells count="1">
    <mergeCell ref="A60:H60"/>
  </mergeCells>
  <printOptions horizontalCentered="1"/>
  <pageMargins left="0" right="0" top="0.31496063" bottom="0.354330709" header="0" footer="0"/>
  <pageSetup fitToHeight="1" fitToWidth="1" horizontalDpi="300" verticalDpi="300" orientation="landscape" pageOrder="overThenDown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Angel Allende-Foss</cp:lastModifiedBy>
  <cp:lastPrinted>2003-08-01T20:46:49Z</cp:lastPrinted>
  <dcterms:created xsi:type="dcterms:W3CDTF">2003-07-15T22:17:06Z</dcterms:created>
  <dcterms:modified xsi:type="dcterms:W3CDTF">2003-08-18T17:04:46Z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1856788256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-1385584187</vt:i4>
  </property>
  <property fmtid="{D5CDD505-2E9C-101B-9397-08002B2CF9AE}" pid="7" name="_ReviewingToolsShownOnce">
    <vt:lpwstr/>
  </property>
</Properties>
</file>