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240" windowWidth="12120" windowHeight="8385" tabRatio="759" activeTab="0"/>
  </bookViews>
  <sheets>
    <sheet name="Lake Forest Park" sheetId="1" r:id="rId1"/>
  </sheets>
  <definedNames>
    <definedName name="_xlnm.Print_Area" localSheetId="0">'Lake Forest Park'!$A$1:$K$50</definedName>
  </definedNames>
  <calcPr fullCalcOnLoad="1"/>
</workbook>
</file>

<file path=xl/sharedStrings.xml><?xml version="1.0" encoding="utf-8"?>
<sst xmlns="http://schemas.openxmlformats.org/spreadsheetml/2006/main" count="52" uniqueCount="41">
  <si>
    <t>FISCAL NOTE</t>
  </si>
  <si>
    <t>Ordinance/Motion No.:  2004-XXXX</t>
  </si>
  <si>
    <t>Affected Agency and/or Agencies:  Wastewater Treatment Division</t>
  </si>
  <si>
    <t>Note Reviewed By:   Tim Aratani</t>
  </si>
  <si>
    <t xml:space="preserve">  Impact of the above legislation on the fiscal affairs of King County is estimated to be:</t>
  </si>
  <si>
    <t>Fund Title</t>
  </si>
  <si>
    <t>Fund Code</t>
  </si>
  <si>
    <t>Revenue  Source</t>
  </si>
  <si>
    <t>Department</t>
  </si>
  <si>
    <t>Salaries &amp; Benefits</t>
  </si>
  <si>
    <t>Supplies and Services</t>
  </si>
  <si>
    <t>Capital Outlay</t>
  </si>
  <si>
    <t>Other Intra County Contributions</t>
  </si>
  <si>
    <t>TOTAL</t>
  </si>
  <si>
    <t xml:space="preserve"> Regarding Mitigation for the Brightwater Project</t>
  </si>
  <si>
    <t>Note Prepared By:  Tom Lienesch</t>
  </si>
  <si>
    <t>Title:  Memorandum of Agreement between King County and the Lake Forest Park Water District</t>
  </si>
  <si>
    <t>Wastewater Treatment Capital Improvement Fund</t>
  </si>
  <si>
    <t>Fund Balance</t>
  </si>
  <si>
    <t>DNRP/WTD</t>
  </si>
  <si>
    <t>Category</t>
  </si>
  <si>
    <t>Expenditures by:</t>
  </si>
  <si>
    <t>Total</t>
  </si>
  <si>
    <r>
      <t>Ground water monitoring</t>
    </r>
    <r>
      <rPr>
        <vertAlign val="superscript"/>
        <sz val="10.5"/>
        <rFont val="Univers"/>
        <family val="2"/>
      </rPr>
      <t>4</t>
    </r>
  </si>
  <si>
    <r>
      <t>Hydrological Exploration</t>
    </r>
    <r>
      <rPr>
        <vertAlign val="superscript"/>
        <sz val="10.5"/>
        <rFont val="Univers"/>
        <family val="2"/>
      </rPr>
      <t>3</t>
    </r>
  </si>
  <si>
    <r>
      <t>Staff Review</t>
    </r>
    <r>
      <rPr>
        <vertAlign val="superscript"/>
        <sz val="10.5"/>
        <rFont val="Univers"/>
        <family val="2"/>
      </rPr>
      <t>2</t>
    </r>
  </si>
  <si>
    <r>
      <t>Backup supply</t>
    </r>
    <r>
      <rPr>
        <vertAlign val="superscript"/>
        <sz val="10.5"/>
        <rFont val="Univers"/>
        <family val="2"/>
      </rPr>
      <t>5</t>
    </r>
  </si>
  <si>
    <r>
      <t>Post Construction Monitoring</t>
    </r>
    <r>
      <rPr>
        <vertAlign val="superscript"/>
        <sz val="10.5"/>
        <rFont val="Univers"/>
        <family val="2"/>
      </rPr>
      <t>6</t>
    </r>
  </si>
  <si>
    <t>2011 - TBD</t>
  </si>
  <si>
    <t>5.  Development of backup water supply - $560,000.</t>
  </si>
  <si>
    <t>1.  Reimbursement of incurred review costs.</t>
  </si>
  <si>
    <t>Post Construction Monitoring</t>
  </si>
  <si>
    <t>6.  Annual post construction monitoring cost estimated at a maximum of $10,000 (2003$).</t>
  </si>
  <si>
    <t>2.  Staff review consists of a total projected cost of $172,110 expended from 2004 through 2011.</t>
  </si>
  <si>
    <t xml:space="preserve">3.  Additional hydrological exploration and testing </t>
  </si>
  <si>
    <t>4.  Ground water level and water-quality monitoring program</t>
  </si>
  <si>
    <r>
      <t>Review Costs Incurred</t>
    </r>
    <r>
      <rPr>
        <vertAlign val="superscript"/>
        <sz val="10.5"/>
        <rFont val="Univers"/>
        <family val="2"/>
      </rPr>
      <t>1</t>
    </r>
  </si>
  <si>
    <t xml:space="preserve">Revenue  </t>
  </si>
  <si>
    <t>Water Quality Operating Fund</t>
  </si>
  <si>
    <t xml:space="preserve">Expenditures </t>
  </si>
  <si>
    <t xml:space="preserve">Assumptions: This legislation has no effect on WTD revenues; expenditures will be budgeted in indicated year.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</si>
</sst>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0000"/>
    <numFmt numFmtId="168" formatCode="#,##0.0,;\(#,##0.0,\)"/>
  </numFmts>
  <fonts count="1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vertAlign val="superscript"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8" fontId="6" fillId="0" borderId="0">
      <alignment/>
      <protection/>
    </xf>
  </cellStyleXfs>
  <cellXfs count="106">
    <xf numFmtId="37" fontId="0" fillId="0" borderId="0" xfId="0" applyAlignment="1">
      <alignment/>
    </xf>
    <xf numFmtId="0" fontId="8" fillId="0" borderId="0" xfId="26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6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7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0" xfId="26" applyFont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3" fontId="8" fillId="0" borderId="0" xfId="26" applyNumberFormat="1">
      <alignment/>
      <protection/>
    </xf>
    <xf numFmtId="0" fontId="9" fillId="0" borderId="6" xfId="26" applyFont="1" applyBorder="1" applyAlignment="1" quotePrefix="1">
      <alignment horizontal="left"/>
      <protection/>
    </xf>
    <xf numFmtId="0" fontId="9" fillId="0" borderId="8" xfId="26" applyFont="1" applyBorder="1">
      <alignment/>
      <protection/>
    </xf>
    <xf numFmtId="0" fontId="9" fillId="0" borderId="9" xfId="26" applyFont="1" applyBorder="1" applyAlignment="1" quotePrefix="1">
      <alignment horizontal="left" wrapText="1"/>
      <protection/>
    </xf>
    <xf numFmtId="167" fontId="9" fillId="0" borderId="0" xfId="26" applyNumberFormat="1" applyFont="1" applyBorder="1" applyAlignment="1">
      <alignment horizontal="center"/>
      <protection/>
    </xf>
    <xf numFmtId="0" fontId="9" fillId="0" borderId="10" xfId="26" applyFont="1" applyBorder="1" applyAlignment="1">
      <alignment horizontal="center" wrapText="1"/>
      <protection/>
    </xf>
    <xf numFmtId="0" fontId="9" fillId="0" borderId="0" xfId="26" applyFont="1" applyBorder="1" applyAlignment="1">
      <alignment horizontal="center"/>
      <protection/>
    </xf>
    <xf numFmtId="0" fontId="9" fillId="0" borderId="0" xfId="26" applyFont="1" applyAlignment="1" quotePrefix="1">
      <alignment horizontal="left"/>
      <protection/>
    </xf>
    <xf numFmtId="166" fontId="9" fillId="0" borderId="11" xfId="26" applyNumberFormat="1" applyFont="1" applyBorder="1" applyAlignment="1">
      <alignment horizontal="right"/>
      <protection/>
    </xf>
    <xf numFmtId="37" fontId="9" fillId="0" borderId="9" xfId="0" applyFont="1" applyBorder="1" applyAlignment="1">
      <alignment wrapText="1"/>
    </xf>
    <xf numFmtId="0" fontId="8" fillId="0" borderId="0" xfId="26" applyBorder="1">
      <alignment/>
      <protection/>
    </xf>
    <xf numFmtId="166" fontId="9" fillId="0" borderId="11" xfId="26" applyNumberFormat="1" applyFont="1" applyBorder="1" applyAlignment="1">
      <alignment horizontal="center"/>
      <protection/>
    </xf>
    <xf numFmtId="0" fontId="12" fillId="0" borderId="0" xfId="26" applyFont="1" applyAlignment="1" quotePrefix="1">
      <alignment horizontal="left"/>
      <protection/>
    </xf>
    <xf numFmtId="166" fontId="9" fillId="0" borderId="12" xfId="26" applyNumberFormat="1" applyFont="1" applyBorder="1" applyAlignment="1">
      <alignment horizontal="right"/>
      <protection/>
    </xf>
    <xf numFmtId="0" fontId="9" fillId="0" borderId="0" xfId="26" applyFont="1" applyAlignment="1">
      <alignment horizontal="left"/>
      <protection/>
    </xf>
    <xf numFmtId="166" fontId="9" fillId="0" borderId="12" xfId="26" applyNumberFormat="1" applyFont="1" applyBorder="1" applyAlignment="1">
      <alignment horizontal="center"/>
      <protection/>
    </xf>
    <xf numFmtId="0" fontId="9" fillId="0" borderId="13" xfId="26" applyFont="1" applyBorder="1" applyAlignment="1">
      <alignment vertical="center" wrapText="1"/>
      <protection/>
    </xf>
    <xf numFmtId="0" fontId="9" fillId="0" borderId="14" xfId="26" applyFont="1" applyBorder="1" applyAlignment="1">
      <alignment horizontal="center" vertical="center" wrapText="1"/>
      <protection/>
    </xf>
    <xf numFmtId="0" fontId="9" fillId="0" borderId="15" xfId="26" applyFont="1" applyBorder="1" applyAlignment="1">
      <alignment horizontal="center" vertical="center" wrapText="1"/>
      <protection/>
    </xf>
    <xf numFmtId="0" fontId="9" fillId="0" borderId="16" xfId="26" applyFont="1" applyBorder="1" applyAlignment="1">
      <alignment horizontal="center" vertical="center" wrapText="1"/>
      <protection/>
    </xf>
    <xf numFmtId="0" fontId="9" fillId="0" borderId="17" xfId="26" applyFont="1" applyBorder="1" applyAlignment="1">
      <alignment horizontal="center" vertical="center" wrapText="1"/>
      <protection/>
    </xf>
    <xf numFmtId="0" fontId="8" fillId="0" borderId="0" xfId="26" applyAlignment="1">
      <alignment horizontal="center"/>
      <protection/>
    </xf>
    <xf numFmtId="0" fontId="9" fillId="0" borderId="18" xfId="26" applyFont="1" applyBorder="1" applyAlignment="1">
      <alignment vertical="center" wrapText="1"/>
      <protection/>
    </xf>
    <xf numFmtId="0" fontId="9" fillId="0" borderId="19" xfId="26" applyFont="1" applyBorder="1" applyAlignment="1">
      <alignment horizontal="center" vertical="center" wrapText="1"/>
      <protection/>
    </xf>
    <xf numFmtId="0" fontId="9" fillId="0" borderId="20" xfId="26" applyFont="1" applyBorder="1" applyAlignment="1">
      <alignment horizontal="center" vertical="center" wrapText="1"/>
      <protection/>
    </xf>
    <xf numFmtId="166" fontId="9" fillId="0" borderId="21" xfId="26" applyNumberFormat="1" applyFont="1" applyBorder="1" applyAlignment="1">
      <alignment horizontal="center" vertical="center" wrapText="1"/>
      <protection/>
    </xf>
    <xf numFmtId="166" fontId="12" fillId="0" borderId="22" xfId="26" applyNumberFormat="1" applyFont="1" applyBorder="1" applyAlignment="1">
      <alignment horizontal="center" vertical="center" wrapText="1"/>
      <protection/>
    </xf>
    <xf numFmtId="166" fontId="9" fillId="0" borderId="23" xfId="26" applyNumberFormat="1" applyFont="1" applyBorder="1" applyAlignment="1">
      <alignment horizontal="center" vertical="center" wrapText="1"/>
      <protection/>
    </xf>
    <xf numFmtId="166" fontId="9" fillId="0" borderId="24" xfId="26" applyNumberFormat="1" applyFont="1" applyBorder="1" applyAlignment="1">
      <alignment horizontal="center" vertical="center" wrapText="1"/>
      <protection/>
    </xf>
    <xf numFmtId="166" fontId="9" fillId="0" borderId="25" xfId="26" applyNumberFormat="1" applyFont="1" applyBorder="1" applyAlignment="1">
      <alignment horizontal="center" vertical="center" wrapText="1"/>
      <protection/>
    </xf>
    <xf numFmtId="166" fontId="12" fillId="0" borderId="26" xfId="26" applyNumberFormat="1" applyFont="1" applyBorder="1" applyAlignment="1">
      <alignment horizontal="center" vertical="center" wrapText="1"/>
      <protection/>
    </xf>
    <xf numFmtId="0" fontId="8" fillId="0" borderId="0" xfId="26" applyAlignment="1">
      <alignment horizontal="center" vertical="center" wrapText="1"/>
      <protection/>
    </xf>
    <xf numFmtId="166" fontId="9" fillId="0" borderId="27" xfId="26" applyNumberFormat="1" applyFont="1" applyBorder="1" applyAlignment="1">
      <alignment horizontal="center" vertical="center" wrapText="1"/>
      <protection/>
    </xf>
    <xf numFmtId="0" fontId="8" fillId="0" borderId="0" xfId="26" applyAlignment="1">
      <alignment vertical="center" wrapText="1"/>
      <protection/>
    </xf>
    <xf numFmtId="0" fontId="9" fillId="0" borderId="0" xfId="26" applyFont="1" applyBorder="1" applyAlignment="1">
      <alignment horizontal="center" vertical="center" wrapText="1"/>
      <protection/>
    </xf>
    <xf numFmtId="166" fontId="8" fillId="0" borderId="23" xfId="26" applyNumberFormat="1" applyBorder="1" applyAlignment="1">
      <alignment horizontal="center" vertical="center" wrapText="1"/>
      <protection/>
    </xf>
    <xf numFmtId="166" fontId="8" fillId="0" borderId="24" xfId="26" applyNumberFormat="1" applyBorder="1" applyAlignment="1">
      <alignment horizontal="center" vertical="center" wrapText="1"/>
      <protection/>
    </xf>
    <xf numFmtId="0" fontId="9" fillId="0" borderId="28" xfId="26" applyFont="1" applyBorder="1" applyAlignment="1">
      <alignment horizontal="centerContinuous" vertical="center" wrapText="1"/>
      <protection/>
    </xf>
    <xf numFmtId="0" fontId="9" fillId="0" borderId="29" xfId="26" applyFont="1" applyBorder="1" applyAlignment="1">
      <alignment horizontal="centerContinuous" vertical="center" wrapText="1"/>
      <protection/>
    </xf>
    <xf numFmtId="0" fontId="9" fillId="0" borderId="29" xfId="26" applyFont="1" applyBorder="1" applyAlignment="1">
      <alignment vertical="center" wrapText="1"/>
      <protection/>
    </xf>
    <xf numFmtId="0" fontId="9" fillId="0" borderId="30" xfId="26" applyFont="1" applyBorder="1" applyAlignment="1">
      <alignment vertical="center" wrapText="1"/>
      <protection/>
    </xf>
    <xf numFmtId="166" fontId="9" fillId="0" borderId="0" xfId="26" applyNumberFormat="1" applyFont="1" applyBorder="1" applyAlignment="1">
      <alignment horizontal="center" vertical="center" wrapText="1"/>
      <protection/>
    </xf>
    <xf numFmtId="166" fontId="9" fillId="0" borderId="11" xfId="26" applyNumberFormat="1" applyFont="1" applyBorder="1" applyAlignment="1">
      <alignment vertical="center" wrapText="1"/>
      <protection/>
    </xf>
    <xf numFmtId="166" fontId="9" fillId="0" borderId="12" xfId="26" applyNumberFormat="1" applyFont="1" applyBorder="1" applyAlignment="1">
      <alignment vertical="center" wrapText="1"/>
      <protection/>
    </xf>
    <xf numFmtId="166" fontId="9" fillId="0" borderId="11" xfId="26" applyNumberFormat="1" applyFont="1" applyBorder="1" applyAlignment="1">
      <alignment horizontal="center" vertical="center" wrapText="1"/>
      <protection/>
    </xf>
    <xf numFmtId="166" fontId="9" fillId="0" borderId="12" xfId="26" applyNumberFormat="1" applyFont="1" applyBorder="1" applyAlignment="1">
      <alignment horizontal="center" vertical="center" wrapText="1"/>
      <protection/>
    </xf>
    <xf numFmtId="166" fontId="12" fillId="0" borderId="31" xfId="26" applyNumberFormat="1" applyFont="1" applyBorder="1" applyAlignment="1">
      <alignment horizontal="center"/>
      <protection/>
    </xf>
    <xf numFmtId="37" fontId="9" fillId="0" borderId="18" xfId="0" applyFont="1" applyBorder="1" applyAlignment="1">
      <alignment vertical="center" wrapText="1"/>
    </xf>
    <xf numFmtId="0" fontId="9" fillId="0" borderId="0" xfId="26" applyFont="1" applyAlignment="1">
      <alignment horizontal="center"/>
      <protection/>
    </xf>
    <xf numFmtId="0" fontId="9" fillId="0" borderId="5" xfId="26" applyFont="1" applyBorder="1" applyAlignment="1">
      <alignment horizontal="center"/>
      <protection/>
    </xf>
    <xf numFmtId="0" fontId="9" fillId="0" borderId="1" xfId="26" applyFont="1" applyBorder="1" applyAlignment="1">
      <alignment horizontal="center"/>
      <protection/>
    </xf>
    <xf numFmtId="0" fontId="9" fillId="0" borderId="32" xfId="26" applyFont="1" applyBorder="1" applyAlignment="1">
      <alignment horizontal="center"/>
      <protection/>
    </xf>
    <xf numFmtId="0" fontId="9" fillId="0" borderId="33" xfId="26" applyFont="1" applyBorder="1" applyAlignment="1">
      <alignment horizontal="center"/>
      <protection/>
    </xf>
    <xf numFmtId="167" fontId="9" fillId="0" borderId="0" xfId="26" applyNumberFormat="1" applyFont="1" applyBorder="1" applyAlignment="1">
      <alignment horizontal="center" vertical="center" wrapText="1"/>
      <protection/>
    </xf>
    <xf numFmtId="167" fontId="9" fillId="0" borderId="34" xfId="26" applyNumberFormat="1" applyFont="1" applyBorder="1" applyAlignment="1">
      <alignment horizontal="center" vertical="center" wrapText="1"/>
      <protection/>
    </xf>
    <xf numFmtId="0" fontId="9" fillId="0" borderId="35" xfId="26" applyFont="1" applyBorder="1" applyAlignment="1">
      <alignment horizontal="center" vertical="center" wrapText="1"/>
      <protection/>
    </xf>
    <xf numFmtId="166" fontId="9" fillId="0" borderId="36" xfId="26" applyNumberFormat="1" applyFont="1" applyBorder="1" applyAlignment="1">
      <alignment horizontal="center" vertical="center" wrapText="1"/>
      <protection/>
    </xf>
    <xf numFmtId="0" fontId="9" fillId="0" borderId="37" xfId="26" applyFont="1" applyBorder="1" applyAlignment="1">
      <alignment horizontal="center" vertical="center" wrapText="1"/>
      <protection/>
    </xf>
    <xf numFmtId="166" fontId="9" fillId="0" borderId="38" xfId="26" applyNumberFormat="1" applyFont="1" applyBorder="1" applyAlignment="1">
      <alignment horizontal="right" vertical="center" wrapText="1"/>
      <protection/>
    </xf>
    <xf numFmtId="166" fontId="9" fillId="0" borderId="39" xfId="26" applyNumberFormat="1" applyFont="1" applyBorder="1" applyAlignment="1">
      <alignment horizontal="right" vertical="center" wrapText="1"/>
      <protection/>
    </xf>
    <xf numFmtId="0" fontId="8" fillId="0" borderId="24" xfId="26" applyBorder="1" applyAlignment="1">
      <alignment vertical="center" wrapText="1"/>
      <protection/>
    </xf>
    <xf numFmtId="166" fontId="9" fillId="0" borderId="40" xfId="26" applyNumberFormat="1" applyFont="1" applyBorder="1" applyAlignment="1">
      <alignment vertical="center" wrapText="1"/>
      <protection/>
    </xf>
    <xf numFmtId="167" fontId="9" fillId="0" borderId="41" xfId="26" applyNumberFormat="1" applyFont="1" applyBorder="1" applyAlignment="1">
      <alignment horizontal="center" vertical="center" wrapText="1"/>
      <protection/>
    </xf>
    <xf numFmtId="166" fontId="9" fillId="0" borderId="41" xfId="26" applyNumberFormat="1" applyFont="1" applyBorder="1" applyAlignment="1">
      <alignment horizontal="center" vertical="center" wrapText="1"/>
      <protection/>
    </xf>
    <xf numFmtId="0" fontId="9" fillId="0" borderId="42" xfId="26" applyFont="1" applyBorder="1" applyAlignment="1">
      <alignment vertical="center" wrapText="1"/>
      <protection/>
    </xf>
    <xf numFmtId="167" fontId="9" fillId="0" borderId="35" xfId="26" applyNumberFormat="1" applyFont="1" applyBorder="1" applyAlignment="1" quotePrefix="1">
      <alignment horizontal="center" vertical="center" wrapText="1"/>
      <protection/>
    </xf>
    <xf numFmtId="0" fontId="9" fillId="0" borderId="9" xfId="26" applyFont="1" applyBorder="1" applyAlignment="1" quotePrefix="1">
      <alignment horizontal="left" vertical="center" wrapText="1"/>
      <protection/>
    </xf>
    <xf numFmtId="0" fontId="9" fillId="0" borderId="41" xfId="26" applyFont="1" applyBorder="1" applyAlignment="1">
      <alignment horizontal="center" vertical="center" wrapText="1"/>
      <protection/>
    </xf>
    <xf numFmtId="166" fontId="9" fillId="0" borderId="38" xfId="26" applyNumberFormat="1" applyFont="1" applyBorder="1" applyAlignment="1">
      <alignment horizontal="center" vertical="center" wrapText="1"/>
      <protection/>
    </xf>
    <xf numFmtId="166" fontId="13" fillId="0" borderId="38" xfId="26" applyNumberFormat="1" applyFont="1" applyBorder="1" applyAlignment="1">
      <alignment horizontal="center" vertical="center" wrapText="1"/>
      <protection/>
    </xf>
    <xf numFmtId="0" fontId="9" fillId="0" borderId="9" xfId="26" applyFont="1" applyBorder="1" applyAlignment="1">
      <alignment vertical="center" wrapText="1"/>
      <protection/>
    </xf>
    <xf numFmtId="167" fontId="9" fillId="0" borderId="0" xfId="26" applyNumberFormat="1" applyFont="1" applyBorder="1" applyAlignment="1" quotePrefix="1">
      <alignment horizontal="center" vertical="center" wrapText="1"/>
      <protection/>
    </xf>
    <xf numFmtId="0" fontId="9" fillId="0" borderId="0" xfId="26" applyFont="1" applyFill="1" applyAlignment="1">
      <alignment horizontal="left"/>
      <protection/>
    </xf>
    <xf numFmtId="167" fontId="9" fillId="0" borderId="37" xfId="26" applyNumberFormat="1" applyFont="1" applyBorder="1" applyAlignment="1">
      <alignment horizontal="center" vertical="center" wrapText="1"/>
      <protection/>
    </xf>
    <xf numFmtId="166" fontId="9" fillId="0" borderId="39" xfId="26" applyNumberFormat="1" applyFont="1" applyBorder="1" applyAlignment="1">
      <alignment horizontal="center" vertical="center" wrapText="1"/>
      <protection/>
    </xf>
    <xf numFmtId="0" fontId="12" fillId="0" borderId="8" xfId="26" applyFont="1" applyBorder="1" applyAlignment="1">
      <alignment vertical="center" wrapText="1"/>
      <protection/>
    </xf>
    <xf numFmtId="0" fontId="9" fillId="0" borderId="33" xfId="26" applyFont="1" applyBorder="1" applyAlignment="1">
      <alignment horizontal="center" vertical="center" wrapText="1"/>
      <protection/>
    </xf>
    <xf numFmtId="166" fontId="12" fillId="0" borderId="31" xfId="26" applyNumberFormat="1" applyFont="1" applyBorder="1" applyAlignment="1">
      <alignment horizontal="center" vertical="center" wrapText="1"/>
      <protection/>
    </xf>
    <xf numFmtId="166" fontId="12" fillId="0" borderId="43" xfId="26" applyNumberFormat="1" applyFont="1" applyBorder="1" applyAlignment="1">
      <alignment horizontal="center" vertical="center" wrapText="1"/>
      <protection/>
    </xf>
    <xf numFmtId="0" fontId="9" fillId="0" borderId="0" xfId="26" applyFont="1" applyAlignment="1">
      <alignment vertical="center" wrapText="1"/>
      <protection/>
    </xf>
    <xf numFmtId="0" fontId="9" fillId="0" borderId="0" xfId="26" applyFont="1" applyAlignment="1">
      <alignment horizontal="center" vertical="center" wrapText="1"/>
      <protection/>
    </xf>
    <xf numFmtId="3" fontId="9" fillId="0" borderId="0" xfId="26" applyNumberFormat="1" applyFont="1" applyAlignment="1">
      <alignment vertical="center" wrapText="1"/>
      <protection/>
    </xf>
    <xf numFmtId="0" fontId="12" fillId="0" borderId="0" xfId="26" applyFont="1" applyBorder="1" applyAlignment="1" quotePrefix="1">
      <alignment horizontal="left" vertical="center" wrapText="1"/>
      <protection/>
    </xf>
    <xf numFmtId="166" fontId="8" fillId="0" borderId="11" xfId="26" applyNumberFormat="1" applyBorder="1" applyAlignment="1">
      <alignment horizontal="center" vertical="center" wrapText="1"/>
      <protection/>
    </xf>
    <xf numFmtId="166" fontId="13" fillId="0" borderId="21" xfId="26" applyNumberFormat="1" applyFont="1" applyBorder="1" applyAlignment="1">
      <alignment horizontal="center" vertical="center" wrapText="1"/>
      <protection/>
    </xf>
    <xf numFmtId="0" fontId="9" fillId="0" borderId="8" xfId="26" applyFont="1" applyBorder="1" applyAlignment="1">
      <alignment vertical="center" wrapText="1"/>
      <protection/>
    </xf>
    <xf numFmtId="166" fontId="9" fillId="0" borderId="33" xfId="26" applyNumberFormat="1" applyFont="1" applyBorder="1" applyAlignment="1">
      <alignment horizontal="center" vertical="center" wrapText="1"/>
      <protection/>
    </xf>
    <xf numFmtId="37" fontId="9" fillId="0" borderId="9" xfId="0" applyFont="1" applyBorder="1" applyAlignment="1">
      <alignment horizontal="left" vertical="center" wrapText="1"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75" zoomScaleNormal="75" workbookViewId="0" topLeftCell="A34">
      <selection activeCell="B42" sqref="B41:B42"/>
    </sheetView>
  </sheetViews>
  <sheetFormatPr defaultColWidth="8.88671875" defaultRowHeight="15.75"/>
  <cols>
    <col min="1" max="1" width="20.5546875" style="4" customWidth="1"/>
    <col min="2" max="2" width="6.10546875" style="39" bestFit="1" customWidth="1"/>
    <col min="3" max="3" width="11.5546875" style="39" bestFit="1" customWidth="1"/>
    <col min="4" max="4" width="8.3359375" style="4" customWidth="1"/>
    <col min="5" max="6" width="8.88671875" style="4" customWidth="1"/>
    <col min="7" max="7" width="8.77734375" style="4" customWidth="1"/>
    <col min="8" max="10" width="7.99609375" style="4" customWidth="1"/>
    <col min="11" max="11" width="8.77734375" style="49" bestFit="1" customWidth="1"/>
    <col min="12" max="16384" width="7.10546875" style="4" customWidth="1"/>
  </cols>
  <sheetData>
    <row r="1" spans="1:14" ht="15.75">
      <c r="A1" s="1"/>
      <c r="B1" s="66"/>
      <c r="D1" s="2"/>
      <c r="E1" s="3" t="s">
        <v>0</v>
      </c>
      <c r="F1" s="2"/>
      <c r="G1" s="1"/>
      <c r="H1" s="1"/>
      <c r="L1" s="28"/>
      <c r="M1" s="28"/>
      <c r="N1" s="28"/>
    </row>
    <row r="2" spans="1:14" ht="14.25" thickBot="1">
      <c r="A2" s="5"/>
      <c r="B2" s="66"/>
      <c r="C2" s="66"/>
      <c r="D2" s="6"/>
      <c r="E2" s="6"/>
      <c r="F2" s="6"/>
      <c r="G2" s="7"/>
      <c r="K2" s="51"/>
      <c r="L2" s="28"/>
      <c r="M2" s="28"/>
      <c r="N2" s="28"/>
    </row>
    <row r="3" spans="1:14" ht="18" customHeight="1" thickTop="1">
      <c r="A3" s="8" t="s">
        <v>1</v>
      </c>
      <c r="B3" s="67"/>
      <c r="C3" s="67"/>
      <c r="D3" s="9"/>
      <c r="E3" s="9"/>
      <c r="F3" s="9"/>
      <c r="G3" s="9"/>
      <c r="H3" s="9"/>
      <c r="I3" s="9"/>
      <c r="J3" s="9"/>
      <c r="K3" s="55"/>
      <c r="L3" s="52"/>
      <c r="M3" s="28"/>
      <c r="N3" s="28"/>
    </row>
    <row r="4" spans="1:14" ht="18" customHeight="1">
      <c r="A4" s="19" t="s">
        <v>16</v>
      </c>
      <c r="B4" s="24"/>
      <c r="C4" s="24"/>
      <c r="D4" s="10"/>
      <c r="E4" s="10"/>
      <c r="F4" s="10"/>
      <c r="G4" s="10"/>
      <c r="H4" s="10"/>
      <c r="I4" s="10"/>
      <c r="J4" s="10"/>
      <c r="K4" s="56"/>
      <c r="L4" s="52"/>
      <c r="M4" s="28"/>
      <c r="N4" s="28"/>
    </row>
    <row r="5" spans="1:14" ht="18" customHeight="1">
      <c r="A5" s="19" t="s">
        <v>14</v>
      </c>
      <c r="B5" s="24"/>
      <c r="C5" s="24"/>
      <c r="D5" s="10"/>
      <c r="E5" s="10"/>
      <c r="F5" s="10"/>
      <c r="G5" s="10"/>
      <c r="H5" s="10"/>
      <c r="I5" s="10"/>
      <c r="J5" s="10"/>
      <c r="K5" s="56"/>
      <c r="L5" s="28"/>
      <c r="M5" s="52"/>
      <c r="N5" s="28"/>
    </row>
    <row r="6" spans="1:14" ht="18" customHeight="1">
      <c r="A6" s="11" t="s">
        <v>2</v>
      </c>
      <c r="B6" s="24"/>
      <c r="C6" s="24"/>
      <c r="D6" s="12"/>
      <c r="E6" s="12"/>
      <c r="F6" s="12"/>
      <c r="G6" s="12"/>
      <c r="H6" s="12"/>
      <c r="I6" s="12"/>
      <c r="J6" s="12"/>
      <c r="K6" s="57"/>
      <c r="L6" s="52"/>
      <c r="M6" s="28"/>
      <c r="N6" s="28"/>
    </row>
    <row r="7" spans="1:14" ht="18" customHeight="1">
      <c r="A7" s="19" t="s">
        <v>15</v>
      </c>
      <c r="B7" s="24"/>
      <c r="C7" s="24"/>
      <c r="D7" s="12"/>
      <c r="E7" s="12"/>
      <c r="F7" s="12"/>
      <c r="G7" s="12"/>
      <c r="H7" s="12"/>
      <c r="I7" s="12"/>
      <c r="J7" s="12"/>
      <c r="K7" s="57"/>
      <c r="L7" s="52"/>
      <c r="M7" s="28"/>
      <c r="N7" s="28"/>
    </row>
    <row r="8" spans="1:14" ht="18" customHeight="1" thickBot="1">
      <c r="A8" s="13" t="s">
        <v>3</v>
      </c>
      <c r="B8" s="68"/>
      <c r="C8" s="68"/>
      <c r="D8" s="14"/>
      <c r="E8" s="14"/>
      <c r="F8" s="14"/>
      <c r="G8" s="14"/>
      <c r="H8" s="14"/>
      <c r="I8" s="14"/>
      <c r="J8" s="14"/>
      <c r="K8" s="58"/>
      <c r="L8" s="52"/>
      <c r="M8" s="28"/>
      <c r="N8" s="28"/>
    </row>
    <row r="9" spans="1:14" ht="18" customHeight="1" thickTop="1">
      <c r="A9" s="15"/>
      <c r="B9" s="66"/>
      <c r="C9" s="24"/>
      <c r="D9" s="12"/>
      <c r="E9" s="12"/>
      <c r="F9" s="12"/>
      <c r="K9" s="51"/>
      <c r="L9" s="28"/>
      <c r="M9" s="28"/>
      <c r="N9" s="28"/>
    </row>
    <row r="10" spans="1:6" ht="18" customHeight="1">
      <c r="A10" s="12" t="s">
        <v>4</v>
      </c>
      <c r="B10" s="66"/>
      <c r="C10" s="66"/>
      <c r="D10" s="15"/>
      <c r="E10" s="15"/>
      <c r="F10" s="15"/>
    </row>
    <row r="11" spans="1:6" ht="18" customHeight="1" thickBot="1">
      <c r="A11" s="30" t="s">
        <v>37</v>
      </c>
      <c r="B11" s="66"/>
      <c r="C11" s="66"/>
      <c r="D11" s="15"/>
      <c r="E11" s="15"/>
      <c r="F11" s="15"/>
    </row>
    <row r="12" spans="1:11" s="51" customFormat="1" ht="27">
      <c r="A12" s="34" t="s">
        <v>5</v>
      </c>
      <c r="B12" s="35" t="s">
        <v>6</v>
      </c>
      <c r="C12" s="38" t="s">
        <v>7</v>
      </c>
      <c r="D12" s="36">
        <v>2004</v>
      </c>
      <c r="E12" s="36">
        <v>2005</v>
      </c>
      <c r="F12" s="36">
        <v>2006</v>
      </c>
      <c r="G12" s="36">
        <v>2007</v>
      </c>
      <c r="H12" s="36">
        <v>2008</v>
      </c>
      <c r="I12" s="36">
        <v>2009</v>
      </c>
      <c r="J12" s="41">
        <v>2010</v>
      </c>
      <c r="K12" s="42" t="s">
        <v>28</v>
      </c>
    </row>
    <row r="13" spans="1:11" s="51" customFormat="1" ht="27">
      <c r="A13" s="65" t="s">
        <v>17</v>
      </c>
      <c r="B13" s="72">
        <v>4616</v>
      </c>
      <c r="C13" s="73" t="s">
        <v>18</v>
      </c>
      <c r="D13" s="74">
        <f>+D32</f>
        <v>111515</v>
      </c>
      <c r="E13" s="74">
        <f aca="true" t="shared" si="0" ref="E13:J13">+E32</f>
        <v>51515</v>
      </c>
      <c r="F13" s="74">
        <f t="shared" si="0"/>
        <v>591515</v>
      </c>
      <c r="G13" s="74">
        <f t="shared" si="0"/>
        <v>31515</v>
      </c>
      <c r="H13" s="74">
        <f t="shared" si="0"/>
        <v>31515</v>
      </c>
      <c r="I13" s="74">
        <f t="shared" si="0"/>
        <v>31515</v>
      </c>
      <c r="J13" s="74">
        <f t="shared" si="0"/>
        <v>31515</v>
      </c>
      <c r="K13" s="47">
        <f>+K36+-K37+K38</f>
        <v>21515</v>
      </c>
    </row>
    <row r="14" spans="1:11" s="51" customFormat="1" ht="27">
      <c r="A14" s="82" t="s">
        <v>38</v>
      </c>
      <c r="B14" s="80">
        <v>4610</v>
      </c>
      <c r="C14" s="75" t="s">
        <v>18</v>
      </c>
      <c r="D14" s="76"/>
      <c r="E14" s="76"/>
      <c r="F14" s="76"/>
      <c r="G14" s="76"/>
      <c r="H14" s="76"/>
      <c r="I14" s="77"/>
      <c r="J14" s="76"/>
      <c r="K14" s="46">
        <v>10000</v>
      </c>
    </row>
    <row r="15" spans="1:11" s="51" customFormat="1" ht="13.5">
      <c r="A15" s="27"/>
      <c r="B15" s="22"/>
      <c r="C15" s="22"/>
      <c r="D15" s="26"/>
      <c r="E15" s="26"/>
      <c r="F15" s="26"/>
      <c r="G15" s="26"/>
      <c r="H15" s="26"/>
      <c r="I15" s="31"/>
      <c r="J15" s="26"/>
      <c r="K15" s="45"/>
    </row>
    <row r="16" spans="1:11" ht="13.5">
      <c r="A16" s="21"/>
      <c r="B16" s="22"/>
      <c r="C16" s="23"/>
      <c r="D16" s="29"/>
      <c r="E16" s="29"/>
      <c r="F16" s="29"/>
      <c r="G16" s="29"/>
      <c r="H16" s="29"/>
      <c r="I16" s="29"/>
      <c r="J16" s="33"/>
      <c r="K16" s="45"/>
    </row>
    <row r="17" spans="1:11" ht="18" customHeight="1" thickBot="1">
      <c r="A17" s="20" t="s">
        <v>22</v>
      </c>
      <c r="B17" s="70"/>
      <c r="C17" s="69"/>
      <c r="D17" s="64">
        <f aca="true" t="shared" si="1" ref="D17:K17">SUM(D13:D16)</f>
        <v>111515</v>
      </c>
      <c r="E17" s="64">
        <f t="shared" si="1"/>
        <v>51515</v>
      </c>
      <c r="F17" s="64">
        <f t="shared" si="1"/>
        <v>591515</v>
      </c>
      <c r="G17" s="64">
        <f t="shared" si="1"/>
        <v>31515</v>
      </c>
      <c r="H17" s="64">
        <f t="shared" si="1"/>
        <v>31515</v>
      </c>
      <c r="I17" s="64">
        <f t="shared" si="1"/>
        <v>31515</v>
      </c>
      <c r="J17" s="64">
        <f t="shared" si="1"/>
        <v>31515</v>
      </c>
      <c r="K17" s="48">
        <f t="shared" si="1"/>
        <v>31515</v>
      </c>
    </row>
    <row r="18" spans="1:7" ht="18" customHeight="1">
      <c r="A18" s="15"/>
      <c r="B18" s="66"/>
      <c r="C18" s="66"/>
      <c r="D18" s="16"/>
      <c r="E18" s="16"/>
      <c r="F18" s="16"/>
      <c r="G18" s="16"/>
    </row>
    <row r="19" spans="1:7" ht="18" customHeight="1" thickBot="1">
      <c r="A19" s="17" t="s">
        <v>39</v>
      </c>
      <c r="B19" s="24"/>
      <c r="C19" s="66"/>
      <c r="D19" s="15"/>
      <c r="E19" s="15"/>
      <c r="F19" s="15"/>
      <c r="G19" s="15"/>
    </row>
    <row r="20" spans="1:11" s="51" customFormat="1" ht="27">
      <c r="A20" s="34" t="s">
        <v>5</v>
      </c>
      <c r="B20" s="35" t="s">
        <v>6</v>
      </c>
      <c r="C20" s="35" t="s">
        <v>8</v>
      </c>
      <c r="D20" s="36">
        <v>2004</v>
      </c>
      <c r="E20" s="36">
        <v>2005</v>
      </c>
      <c r="F20" s="36">
        <v>2006</v>
      </c>
      <c r="G20" s="36">
        <v>2007</v>
      </c>
      <c r="H20" s="36">
        <v>2008</v>
      </c>
      <c r="I20" s="36">
        <v>2009</v>
      </c>
      <c r="J20" s="41">
        <v>2010</v>
      </c>
      <c r="K20" s="42" t="str">
        <f>+K12</f>
        <v>2011 - TBD</v>
      </c>
    </row>
    <row r="21" spans="1:11" s="51" customFormat="1" ht="27">
      <c r="A21" s="65" t="s">
        <v>17</v>
      </c>
      <c r="B21" s="72">
        <v>4616</v>
      </c>
      <c r="C21" s="83" t="s">
        <v>19</v>
      </c>
      <c r="D21" s="60"/>
      <c r="E21" s="60"/>
      <c r="F21" s="60"/>
      <c r="G21" s="60"/>
      <c r="H21" s="60"/>
      <c r="I21" s="61"/>
      <c r="J21" s="79"/>
      <c r="K21" s="45"/>
    </row>
    <row r="22" spans="1:11" s="51" customFormat="1" ht="15.75">
      <c r="A22" s="105" t="s">
        <v>36</v>
      </c>
      <c r="B22" s="71"/>
      <c r="C22" s="89"/>
      <c r="D22" s="62">
        <v>40000</v>
      </c>
      <c r="E22" s="62"/>
      <c r="F22" s="62"/>
      <c r="G22" s="62"/>
      <c r="H22" s="62"/>
      <c r="I22" s="63"/>
      <c r="J22" s="62"/>
      <c r="K22" s="45"/>
    </row>
    <row r="23" spans="1:11" s="51" customFormat="1" ht="18" customHeight="1">
      <c r="A23" s="84" t="s">
        <v>25</v>
      </c>
      <c r="B23" s="71"/>
      <c r="C23" s="71"/>
      <c r="D23" s="62">
        <v>61515</v>
      </c>
      <c r="E23" s="62">
        <v>21515</v>
      </c>
      <c r="F23" s="62">
        <v>21515</v>
      </c>
      <c r="G23" s="62">
        <v>21515</v>
      </c>
      <c r="H23" s="62">
        <v>21515</v>
      </c>
      <c r="I23" s="63">
        <v>21515</v>
      </c>
      <c r="J23" s="62">
        <v>21515</v>
      </c>
      <c r="K23" s="53">
        <v>21515</v>
      </c>
    </row>
    <row r="24" spans="1:11" s="51" customFormat="1" ht="18" customHeight="1">
      <c r="A24" s="84" t="s">
        <v>24</v>
      </c>
      <c r="B24" s="71"/>
      <c r="C24" s="71"/>
      <c r="D24" s="62"/>
      <c r="E24" s="62">
        <v>20000</v>
      </c>
      <c r="F24" s="62"/>
      <c r="G24" s="62"/>
      <c r="H24" s="62"/>
      <c r="I24" s="63"/>
      <c r="J24" s="62"/>
      <c r="K24" s="45"/>
    </row>
    <row r="25" spans="1:11" s="51" customFormat="1" ht="18" customHeight="1">
      <c r="A25" s="84" t="s">
        <v>23</v>
      </c>
      <c r="B25" s="71"/>
      <c r="C25" s="71"/>
      <c r="D25" s="62">
        <v>10000</v>
      </c>
      <c r="E25" s="62">
        <v>10000</v>
      </c>
      <c r="F25" s="62">
        <v>10000</v>
      </c>
      <c r="G25" s="62">
        <v>10000</v>
      </c>
      <c r="H25" s="62">
        <v>10000</v>
      </c>
      <c r="I25" s="63">
        <v>10000</v>
      </c>
      <c r="J25" s="62">
        <v>10000</v>
      </c>
      <c r="K25" s="45">
        <v>0</v>
      </c>
    </row>
    <row r="26" spans="1:11" s="51" customFormat="1" ht="18" customHeight="1">
      <c r="A26" s="84" t="s">
        <v>26</v>
      </c>
      <c r="B26" s="71"/>
      <c r="C26" s="71"/>
      <c r="D26" s="62"/>
      <c r="E26" s="62"/>
      <c r="F26" s="62">
        <v>560000</v>
      </c>
      <c r="G26" s="62"/>
      <c r="H26" s="62"/>
      <c r="I26" s="63"/>
      <c r="J26" s="62"/>
      <c r="K26" s="45"/>
    </row>
    <row r="27" spans="1:11" s="51" customFormat="1" ht="18" customHeight="1">
      <c r="A27" s="84"/>
      <c r="B27" s="71"/>
      <c r="C27" s="71"/>
      <c r="D27" s="62"/>
      <c r="E27" s="62"/>
      <c r="F27" s="62"/>
      <c r="G27" s="62"/>
      <c r="H27" s="62"/>
      <c r="I27" s="63"/>
      <c r="J27" s="62"/>
      <c r="K27" s="45"/>
    </row>
    <row r="28" spans="1:11" s="51" customFormat="1" ht="18" customHeight="1">
      <c r="A28" s="84"/>
      <c r="B28" s="80"/>
      <c r="C28" s="91"/>
      <c r="D28" s="62"/>
      <c r="E28" s="62"/>
      <c r="F28" s="62"/>
      <c r="G28" s="62"/>
      <c r="H28" s="62"/>
      <c r="I28" s="63"/>
      <c r="J28" s="62"/>
      <c r="K28" s="45"/>
    </row>
    <row r="29" spans="1:11" s="51" customFormat="1" ht="27">
      <c r="A29" s="40" t="s">
        <v>38</v>
      </c>
      <c r="B29" s="80">
        <v>4610</v>
      </c>
      <c r="C29" s="75" t="s">
        <v>19</v>
      </c>
      <c r="D29" s="76"/>
      <c r="E29" s="76"/>
      <c r="F29" s="76"/>
      <c r="G29" s="76"/>
      <c r="H29" s="76"/>
      <c r="I29" s="77"/>
      <c r="J29" s="76"/>
      <c r="K29" s="78"/>
    </row>
    <row r="30" spans="1:11" s="51" customFormat="1" ht="33.75" customHeight="1">
      <c r="A30" s="84" t="s">
        <v>27</v>
      </c>
      <c r="B30" s="71"/>
      <c r="C30" s="71"/>
      <c r="D30" s="62"/>
      <c r="E30" s="62"/>
      <c r="F30" s="62"/>
      <c r="G30" s="62"/>
      <c r="H30" s="62"/>
      <c r="I30" s="63"/>
      <c r="J30" s="62"/>
      <c r="K30" s="45">
        <v>10000</v>
      </c>
    </row>
    <row r="31" spans="1:11" s="51" customFormat="1" ht="18" customHeight="1" hidden="1">
      <c r="A31" s="82"/>
      <c r="B31" s="80"/>
      <c r="C31" s="80"/>
      <c r="D31" s="86"/>
      <c r="E31" s="86"/>
      <c r="F31" s="86"/>
      <c r="G31" s="86"/>
      <c r="H31" s="86"/>
      <c r="I31" s="92"/>
      <c r="J31" s="86"/>
      <c r="K31" s="54"/>
    </row>
    <row r="32" spans="1:11" s="51" customFormat="1" ht="18" customHeight="1" thickBot="1">
      <c r="A32" s="93" t="s">
        <v>13</v>
      </c>
      <c r="B32" s="94"/>
      <c r="C32" s="104"/>
      <c r="D32" s="95">
        <f aca="true" t="shared" si="2" ref="D32:K32">SUM(D21:D31)</f>
        <v>111515</v>
      </c>
      <c r="E32" s="95">
        <f t="shared" si="2"/>
        <v>51515</v>
      </c>
      <c r="F32" s="95">
        <f t="shared" si="2"/>
        <v>591515</v>
      </c>
      <c r="G32" s="95">
        <f t="shared" si="2"/>
        <v>31515</v>
      </c>
      <c r="H32" s="95">
        <f t="shared" si="2"/>
        <v>31515</v>
      </c>
      <c r="I32" s="96">
        <f t="shared" si="2"/>
        <v>31515</v>
      </c>
      <c r="J32" s="95">
        <f t="shared" si="2"/>
        <v>31515</v>
      </c>
      <c r="K32" s="48">
        <f t="shared" si="2"/>
        <v>31515</v>
      </c>
    </row>
    <row r="33" spans="1:11" s="51" customFormat="1" ht="18" customHeight="1">
      <c r="A33" s="97"/>
      <c r="B33" s="98"/>
      <c r="C33" s="98"/>
      <c r="D33" s="99"/>
      <c r="E33" s="99"/>
      <c r="F33" s="99"/>
      <c r="G33" s="99"/>
      <c r="K33" s="49"/>
    </row>
    <row r="34" spans="1:11" s="51" customFormat="1" ht="18" customHeight="1" thickBot="1">
      <c r="A34" s="100" t="s">
        <v>21</v>
      </c>
      <c r="B34" s="52"/>
      <c r="C34" s="52"/>
      <c r="D34" s="97"/>
      <c r="E34" s="97"/>
      <c r="F34" s="97"/>
      <c r="G34" s="97"/>
      <c r="K34" s="49"/>
    </row>
    <row r="35" spans="1:11" s="51" customFormat="1" ht="30.75" customHeight="1">
      <c r="A35" s="34" t="s">
        <v>20</v>
      </c>
      <c r="B35" s="35"/>
      <c r="C35" s="35"/>
      <c r="D35" s="36">
        <v>2004</v>
      </c>
      <c r="E35" s="38">
        <v>2005</v>
      </c>
      <c r="F35" s="41">
        <v>2006</v>
      </c>
      <c r="G35" s="41">
        <v>2007</v>
      </c>
      <c r="H35" s="36">
        <v>2008</v>
      </c>
      <c r="I35" s="36">
        <v>2009</v>
      </c>
      <c r="J35" s="41">
        <v>2010</v>
      </c>
      <c r="K35" s="37" t="str">
        <f>+K20</f>
        <v>2011 - TBD</v>
      </c>
    </row>
    <row r="36" spans="1:11" s="51" customFormat="1" ht="18.75" customHeight="1">
      <c r="A36" s="88" t="s">
        <v>9</v>
      </c>
      <c r="B36" s="52"/>
      <c r="C36" s="89" t="s">
        <v>19</v>
      </c>
      <c r="D36" s="101">
        <f>+D25</f>
        <v>10000</v>
      </c>
      <c r="E36" s="101">
        <f aca="true" t="shared" si="3" ref="E36:J36">+E25</f>
        <v>10000</v>
      </c>
      <c r="F36" s="101">
        <f t="shared" si="3"/>
        <v>10000</v>
      </c>
      <c r="G36" s="101">
        <f t="shared" si="3"/>
        <v>10000</v>
      </c>
      <c r="H36" s="101">
        <f t="shared" si="3"/>
        <v>10000</v>
      </c>
      <c r="I36" s="101">
        <f t="shared" si="3"/>
        <v>10000</v>
      </c>
      <c r="J36" s="101">
        <f t="shared" si="3"/>
        <v>10000</v>
      </c>
      <c r="K36" s="102">
        <v>0</v>
      </c>
    </row>
    <row r="37" spans="1:11" s="51" customFormat="1" ht="18" customHeight="1">
      <c r="A37" s="88" t="s">
        <v>10</v>
      </c>
      <c r="B37" s="52"/>
      <c r="C37" s="52" t="s">
        <v>19</v>
      </c>
      <c r="D37" s="62"/>
      <c r="E37" s="62"/>
      <c r="F37" s="62"/>
      <c r="G37" s="62"/>
      <c r="H37" s="62"/>
      <c r="I37" s="62"/>
      <c r="J37" s="59"/>
      <c r="K37" s="43"/>
    </row>
    <row r="38" spans="1:11" s="51" customFormat="1" ht="18" customHeight="1">
      <c r="A38" s="88" t="s">
        <v>11</v>
      </c>
      <c r="B38" s="52"/>
      <c r="C38" s="52" t="s">
        <v>19</v>
      </c>
      <c r="D38" s="62">
        <f aca="true" t="shared" si="4" ref="D38:J38">+D32-D25</f>
        <v>101515</v>
      </c>
      <c r="E38" s="62">
        <f t="shared" si="4"/>
        <v>41515</v>
      </c>
      <c r="F38" s="62">
        <f t="shared" si="4"/>
        <v>581515</v>
      </c>
      <c r="G38" s="62">
        <f t="shared" si="4"/>
        <v>21515</v>
      </c>
      <c r="H38" s="62">
        <f t="shared" si="4"/>
        <v>21515</v>
      </c>
      <c r="I38" s="62">
        <f t="shared" si="4"/>
        <v>21515</v>
      </c>
      <c r="J38" s="62">
        <f t="shared" si="4"/>
        <v>21515</v>
      </c>
      <c r="K38" s="43">
        <v>21515</v>
      </c>
    </row>
    <row r="39" spans="1:11" s="51" customFormat="1" ht="27">
      <c r="A39" s="84" t="s">
        <v>31</v>
      </c>
      <c r="B39" s="52"/>
      <c r="C39" s="52" t="s">
        <v>19</v>
      </c>
      <c r="D39" s="62"/>
      <c r="E39" s="62"/>
      <c r="F39" s="62"/>
      <c r="G39" s="62"/>
      <c r="H39" s="62"/>
      <c r="I39" s="62"/>
      <c r="J39" s="59"/>
      <c r="K39" s="43">
        <v>10000</v>
      </c>
    </row>
    <row r="40" spans="1:11" s="51" customFormat="1" ht="27" customHeight="1">
      <c r="A40" s="82" t="s">
        <v>12</v>
      </c>
      <c r="B40" s="85"/>
      <c r="C40" s="85"/>
      <c r="D40" s="87"/>
      <c r="E40" s="87"/>
      <c r="F40" s="86"/>
      <c r="G40" s="86"/>
      <c r="H40" s="86"/>
      <c r="I40" s="86"/>
      <c r="J40" s="81"/>
      <c r="K40" s="50"/>
    </row>
    <row r="41" spans="1:11" s="51" customFormat="1" ht="18" customHeight="1" thickBot="1">
      <c r="A41" s="103" t="s">
        <v>13</v>
      </c>
      <c r="B41" s="94"/>
      <c r="C41" s="94"/>
      <c r="D41" s="95">
        <f aca="true" t="shared" si="5" ref="D41:K41">SUM(D36:D40)</f>
        <v>111515</v>
      </c>
      <c r="E41" s="95">
        <f t="shared" si="5"/>
        <v>51515</v>
      </c>
      <c r="F41" s="95">
        <f t="shared" si="5"/>
        <v>591515</v>
      </c>
      <c r="G41" s="95">
        <f t="shared" si="5"/>
        <v>31515</v>
      </c>
      <c r="H41" s="95">
        <f t="shared" si="5"/>
        <v>31515</v>
      </c>
      <c r="I41" s="95">
        <f t="shared" si="5"/>
        <v>31515</v>
      </c>
      <c r="J41" s="95">
        <f t="shared" si="5"/>
        <v>31515</v>
      </c>
      <c r="K41" s="44">
        <f t="shared" si="5"/>
        <v>31515</v>
      </c>
    </row>
    <row r="42" spans="1:8" ht="18" customHeight="1">
      <c r="A42" s="25" t="s">
        <v>40</v>
      </c>
      <c r="B42" s="66"/>
      <c r="C42" s="66"/>
      <c r="D42" s="16"/>
      <c r="E42" s="16"/>
      <c r="F42" s="16"/>
      <c r="G42" s="18"/>
      <c r="H42" s="18"/>
    </row>
    <row r="43" spans="1:8" ht="13.5">
      <c r="A43" s="25"/>
      <c r="B43" s="66"/>
      <c r="C43" s="66"/>
      <c r="D43" s="16"/>
      <c r="E43" s="16"/>
      <c r="F43" s="16"/>
      <c r="G43" s="18"/>
      <c r="H43" s="18"/>
    </row>
    <row r="44" spans="1:8" ht="13.5">
      <c r="A44" s="25" t="s">
        <v>30</v>
      </c>
      <c r="B44" s="66"/>
      <c r="C44" s="66"/>
      <c r="D44" s="16"/>
      <c r="E44" s="16"/>
      <c r="F44" s="16"/>
      <c r="G44" s="18"/>
      <c r="H44" s="18"/>
    </row>
    <row r="45" spans="1:8" ht="13.5">
      <c r="A45" s="25" t="s">
        <v>33</v>
      </c>
      <c r="B45" s="66"/>
      <c r="C45" s="66"/>
      <c r="D45" s="16"/>
      <c r="E45" s="16"/>
      <c r="F45" s="16"/>
      <c r="G45" s="18"/>
      <c r="H45" s="18"/>
    </row>
    <row r="46" spans="1:6" ht="13.5">
      <c r="A46" s="15" t="s">
        <v>34</v>
      </c>
      <c r="B46" s="66"/>
      <c r="C46" s="66"/>
      <c r="D46" s="15"/>
      <c r="E46" s="15"/>
      <c r="F46" s="15"/>
    </row>
    <row r="47" ht="13.5">
      <c r="A47" s="15" t="s">
        <v>35</v>
      </c>
    </row>
    <row r="48" ht="13.5">
      <c r="A48" s="32" t="s">
        <v>29</v>
      </c>
    </row>
    <row r="49" ht="13.5">
      <c r="A49" s="90" t="s">
        <v>32</v>
      </c>
    </row>
  </sheetData>
  <printOptions/>
  <pageMargins left="0.58" right="0.32" top="1" bottom="1" header="0.5" footer="0.5"/>
  <pageSetup fitToHeight="1" fitToWidth="1" horizontalDpi="600" verticalDpi="600" orientation="portrait" scale="74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Angel Allende-Foss</cp:lastModifiedBy>
  <cp:lastPrinted>2004-05-18T20:16:13Z</cp:lastPrinted>
  <dcterms:created xsi:type="dcterms:W3CDTF">2004-04-02T20:26:31Z</dcterms:created>
  <dcterms:modified xsi:type="dcterms:W3CDTF">2004-06-24T15:29:44Z</dcterms:modified>
  <cp:category/>
  <cp:version/>
  <cp:contentType/>
  <cp:contentStatus/>
</cp:coreProperties>
</file>