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60" windowWidth="11415" windowHeight="3120" activeTab="0"/>
  </bookViews>
  <sheets>
    <sheet name="Fiscal Note" sheetId="1" r:id="rId1"/>
  </sheets>
  <externalReferences>
    <externalReference r:id="rId4"/>
    <externalReference r:id="rId5"/>
    <externalReference r:id="rId6"/>
    <externalReference r:id="rId7"/>
  </externalReferences>
  <definedNames>
    <definedName name="a" hidden="1">{"Dis",#N/A,FALSE,"ReorgRevisted"}</definedName>
    <definedName name="aa" hidden="1">{"NonWhole",#N/A,FALSE,"ReorgRevisted"}</definedName>
    <definedName name="aaaaaaaa" hidden="1">{"Dis",#N/A,FALSE,"ReorgRevisted"}</definedName>
    <definedName name="ab" hidden="1">{"cxtransfer",#N/A,FALSE,"ReorgRevisted"}</definedName>
    <definedName name="abcd" hidden="1">{"cxtransfer",#N/A,FALSE,"ReorgRevisted"}</definedName>
    <definedName name="abcde" hidden="1">{"cxtransfer",#N/A,FALSE,"ReorgRevisted"}</definedName>
    <definedName name="actual">#REF!</definedName>
    <definedName name="ActualFundBalance">#REF!</definedName>
    <definedName name="AdoptedFundBalance">#REF!</definedName>
    <definedName name="agingtot">'[4]original TA contracts'!#REF!</definedName>
    <definedName name="all_other_reduction">'[1]2001 Final Target Reductions'!#REF!</definedName>
    <definedName name="Appro">#REF!</definedName>
    <definedName name="April">#REF!,#REF!,#REF!,#REF!,#REF!,#REF!</definedName>
    <definedName name="asdf" hidden="1">{"Dis",#N/A,FALSE,"ReorgRevisted"}</definedName>
    <definedName name="asfda" hidden="1">{"NonWhole",#N/A,FALSE,"ReorgRevisted"}</definedName>
    <definedName name="August">#REF!,#REF!,#REF!,#REF!,#REF!,#REF!</definedName>
    <definedName name="av" hidden="1">{"NonWhole",#N/A,FALSE,"ReorgRevisted"}</definedName>
    <definedName name="b" hidden="1">{"Dis",#N/A,FALSE,"ReorgRevisted"}</definedName>
    <definedName name="bt" hidden="1">{"Dis",#N/A,FALSE,"ReorgRevisted"}</definedName>
    <definedName name="BTT" hidden="1">{"NonWhole",#N/A,FALSE,"ReorgRevisted"}</definedName>
    <definedName name="Carryover">#REF!</definedName>
    <definedName name="cj" hidden="1">{"Dis",#N/A,FALSE,"ReorgRevisted"}</definedName>
    <definedName name="cjp" hidden="1">{"cxtransfer",#N/A,FALSE,"ReorgRevisted"}</definedName>
    <definedName name="cjpf" hidden="1">{"Whole",#N/A,FALSE,"ReorgRevisted"}</definedName>
    <definedName name="cjpf1" hidden="1">{"Whole",#N/A,FALSE,"ReorgRevisted"}</definedName>
    <definedName name="criminal" hidden="1">{"NonWhole",#N/A,FALSE,"ReorgRevisted"}</definedName>
    <definedName name="CSD_Reduction">'[1]2001 Final Target Reductions'!#REF!</definedName>
    <definedName name="December">#REF!,#REF!,#REF!,#REF!,#REF!,#REF!,#REF!</definedName>
    <definedName name="donya" hidden="1">{"Whole",#N/A,FALSE,"ReorgRevisted"}</definedName>
    <definedName name="efg" hidden="1">{"cxtransfer",#N/A,FALSE,"ReorgRevisted"}</definedName>
    <definedName name="EstimatedFundBalance">#REF!</definedName>
    <definedName name="February">#REF!,#REF!,#REF!,#REF!,#REF!,#REF!</definedName>
    <definedName name="Financial_Plan">#REF!</definedName>
    <definedName name="Footnote">#REF!</definedName>
    <definedName name="form" hidden="1">{"Dis",#N/A,FALSE,"ReorgRevisted"}</definedName>
    <definedName name="form4a" hidden="1">{"Dis",#N/A,FALSE,"ReorgRevisted"}</definedName>
    <definedName name="Form5" hidden="1">{"cxtransfer",#N/A,FALSE,"ReorgRevisted"}</definedName>
    <definedName name="fr" hidden="1">{"NonWhole",#N/A,FALSE,"ReorgRevisted"}</definedName>
    <definedName name="Friday1">#REF!,#REF!,#REF!,#REF!,#REF!,#REF!,#REF!,#REF!,#REF!,#REF!,#REF!,#REF!,#REF!,#REF!,#REF!,#REF!,#REF!,#REF!,#REF!,#REF!,#REF!</definedName>
    <definedName name="Friday2">#REF!,#REF!,#REF!,#REF!,#REF!,#REF!,#REF!,#REF!,#REF!,#REF!,#REF!,#REF!,#REF!,#REF!,#REF!,#REF!,#REF!,#REF!,#REF!,#REF!</definedName>
    <definedName name="Friday3">#REF!,#REF!,#REF!,#REF!,#REF!,#REF!,#REF!,#REF!,#REF!,#REF!,#REF!,#REF!,#REF!,#REF!,#REF!,#REF!,#REF!,#REF!,#REF!,#REF!</definedName>
    <definedName name="FS" hidden="1">{"Dis",#N/A,FALSE,"ReorgRevisted"}</definedName>
    <definedName name="gg" hidden="1">{"Dis",#N/A,FALSE,"ReorgRevisted"}</definedName>
    <definedName name="housingtot">'[4]original TA contracts'!#REF!</definedName>
    <definedName name="human_service_reduction">'[1]2001 Final Target Reductions'!#REF!</definedName>
    <definedName name="iii" hidden="1">{"Dis",#N/A,FALSE,"ReorgRevisted"}</definedName>
    <definedName name="inn" hidden="1">{"NonWhole",#N/A,FALSE,"ReorgRevisted"}</definedName>
    <definedName name="January">#REF!,#REF!,#REF!,#REF!,#REF!,#REF!</definedName>
    <definedName name="July">#REF!,#REF!,#REF!,#REF!,#REF!,#REF!</definedName>
    <definedName name="June">#REF!,#REF!,#REF!,#REF!,#REF!,#REF!</definedName>
    <definedName name="k" hidden="1">{"NonWhole",#N/A,FALSE,"ReorgRevisted"}</definedName>
    <definedName name="kk" hidden="1">{"cxtransfer",#N/A,FALSE,"ReorgRevisted"}</definedName>
    <definedName name="LSJ_reduction">'[1]2001 Final Target Reductions'!#REF!</definedName>
    <definedName name="mandatory_adds">'[1]2001 Final Target Reductions'!#REF!</definedName>
    <definedName name="March">#REF!,#REF!,#REF!,#REF!,#REF!,#REF!</definedName>
    <definedName name="May">#REF!,#REF!,#REF!,#REF!,#REF!,#REF!</definedName>
    <definedName name="mental" hidden="1">{"NonWhole",#N/A,FALSE,"ReorgRevisted"}</definedName>
    <definedName name="November">#REF!,#REF!,#REF!,#REF!,#REF!,#REF!</definedName>
    <definedName name="NT191a">#REF!</definedName>
    <definedName name="NT191b">#REF!</definedName>
    <definedName name="NT192a">#REF!</definedName>
    <definedName name="NT192b">#REF!</definedName>
    <definedName name="NT193a">#REF!</definedName>
    <definedName name="NT193b">#REF!</definedName>
    <definedName name="NTXIX1a">#REF!</definedName>
    <definedName name="NTXIX1b">#REF!</definedName>
    <definedName name="NTXIX2a">#REF!</definedName>
    <definedName name="NTXIX2b">#REF!</definedName>
    <definedName name="NTXIX3a">#REF!</definedName>
    <definedName name="NTXIX3b">#REF!</definedName>
    <definedName name="ob" hidden="1">{"cxtransfer",#N/A,FALSE,"ReorgRevisted"}</definedName>
    <definedName name="October">#REF!,#REF!,#REF!,#REF!,#REF!,#REF!</definedName>
    <definedName name="overhead_reduction">'[1]2001 Final Target Reductions'!#REF!</definedName>
    <definedName name="p" hidden="1">{"Dis",#N/A,FALSE,"ReorgRevisted"}</definedName>
    <definedName name="_xlnm.Print_Area" localSheetId="0">'Fiscal Note'!$A$1:$H$43</definedName>
    <definedName name="Projected2FundBalance">#REF!</definedName>
    <definedName name="Projected3FundBalance">#REF!</definedName>
    <definedName name="ProjectedFundBalance">#REF!</definedName>
    <definedName name="ProposedExpenditure">#REF!</definedName>
    <definedName name="ProposedRevenue">#REF!</definedName>
    <definedName name="q" hidden="1">{"Whole",#N/A,FALSE,"ReorgRevisted"}</definedName>
    <definedName name="qqq" hidden="1">{"Dis",#N/A,FALSE,"ReorgRevisted"}</definedName>
    <definedName name="qqqqq" hidden="1">{"Dis",#N/A,FALSE,"ReorgRevisted"}</definedName>
    <definedName name="re" hidden="1">{"Dis",#N/A,FALSE,"ReorgRevisted"}</definedName>
    <definedName name="rename" hidden="1">{"NonWhole",#N/A,FALSE,"ReorgRevisted"}</definedName>
    <definedName name="Revenue_Percent_Exemption">'[1]2001 Final Target Reductions'!#REF!</definedName>
    <definedName name="rod" hidden="1">{"NonWhole",#N/A,FALSE,"ReorgRevisted"}</definedName>
    <definedName name="September">#REF!,#REF!,#REF!,#REF!,#REF!,#REF!</definedName>
    <definedName name="sick.sick" hidden="1">{"Whole",#N/A,FALSE,"ReorgRevisted"}</definedName>
    <definedName name="sod" hidden="1">{"NonWhole",#N/A,FALSE,"ReorgRevisted"}</definedName>
    <definedName name="steps" hidden="1">{"cxtransfer",#N/A,FALSE,"ReorgRevisted"}</definedName>
    <definedName name="Supplemental">#REF!</definedName>
    <definedName name="T191a">#REF!</definedName>
    <definedName name="T191b">#REF!</definedName>
    <definedName name="T192a">#REF!</definedName>
    <definedName name="T192b">#REF!</definedName>
    <definedName name="T193a">#REF!</definedName>
    <definedName name="T193b">#REF!</definedName>
    <definedName name="Table">#REF!</definedName>
    <definedName name="Text1">#REF!,#REF!,#REF!,#REF!,#REF!,#REF!,#REF!,#REF!,#REF!,#REF!,#REF!,#REF!</definedName>
    <definedName name="Text2">#REF!,#REF!,#REF!,#REF!,#REF!,#REF!,#REF!,#REF!,#REF!,#REF!,#REF!,#REF!</definedName>
    <definedName name="Text3">#REF!,#REF!,#REF!,#REF!,#REF!,#REF!,#REF!,#REF!,#REF!,#REF!</definedName>
    <definedName name="Text4">#REF!,#REF!,#REF!,#REF!,#REF!,#REF!,#REF!,#REF!,#REF!,#REF!,#REF!,#REF!,#REF!,#REF!</definedName>
    <definedName name="Total_PSQ">'[1]2001 Final Target Reductions'!#REF!</definedName>
    <definedName name="TXIX1a">#REF!</definedName>
    <definedName name="TXIX1b">#REF!</definedName>
    <definedName name="TXIX2a">#REF!</definedName>
    <definedName name="TXIX2b">#REF!</definedName>
    <definedName name="TXIX3a">#REF!</definedName>
    <definedName name="TXIX3b">#REF!</definedName>
    <definedName name="usertable">#REF!</definedName>
    <definedName name="v" hidden="1">{"cxtransfer",#N/A,FALSE,"ReorgRevisted"}</definedName>
    <definedName name="w" hidden="1">{"Dis",#N/A,FALSE,"ReorgRevisted"}</definedName>
    <definedName name="w1" hidden="1">{"cxtransfer",#N/A,FALSE,"ReorgRevisted"}</definedName>
    <definedName name="w2" hidden="1">{"cxtransfer",#N/A,FALSE,"ReorgRevisted"}</definedName>
    <definedName name="wa" hidden="1">{"Dis",#N/A,FALSE,"ReorgRevisted"}</definedName>
    <definedName name="waa" hidden="1">{"Dis",#N/A,FALSE,"ReorgRevisted"}</definedName>
    <definedName name="Wednesday1">#REF!,#REF!,#REF!,#REF!,#REF!,#REF!,#REF!,#REF!,#REF!,#REF!,#REF!,#REF!,#REF!,#REF!,#REF!,#REF!,#REF!,#REF!,#REF!,#REF!,#REF!,#REF!,#REF!,#REF!,#REF!,#REF!,#REF!,#REF!,#REF!,#REF!,#REF!,#REF!,#REF!,#REF!,#REF!,#REF!,#REF! #REF!</definedName>
    <definedName name="Wednesday2">#REF!,#REF!,#REF!,#REF!,#REF!,#REF!,#REF!,#REF!,#REF!,#REF!,#REF!,#REF!,#REF!,#REF!,#REF!,#REF!,#REF!,#REF!,#REF!,#REF!,#REF!</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 name="ws" hidden="1">{"Dis",#N/A,FALSE,"ReorgRevisted"}</definedName>
    <definedName name="x" hidden="1">{"cxtransfer",#N/A,FALSE,"ReorgRevisted"}</definedName>
    <definedName name="xxx" hidden="1">{"Dis",#N/A,FALSE,"ReorgRevisted"}</definedName>
    <definedName name="y" hidden="1">{"cxtransfer",#N/A,FALSE,"ReorgRevisted"}</definedName>
    <definedName name="year">#REF!</definedName>
    <definedName name="yes" hidden="1">{"Dis",#N/A,FALSE,"ReorgRevisted"}</definedName>
    <definedName name="yr">#REF!</definedName>
    <definedName name="za" hidden="1">{"cxtransfer",#N/A,FALSE,"ReorgRevisted"}</definedName>
    <definedName name="zz" hidden="1">{"Dis",#N/A,FALSE,"ReorgRevisted"}</definedName>
    <definedName name="zzz" hidden="1">{"cxtransfer",#N/A,FALSE,"ReorgRevisted"}</definedName>
  </definedNames>
  <calcPr fullCalcOnLoad="1"/>
</workbook>
</file>

<file path=xl/sharedStrings.xml><?xml version="1.0" encoding="utf-8"?>
<sst xmlns="http://schemas.openxmlformats.org/spreadsheetml/2006/main" count="51" uniqueCount="31">
  <si>
    <t>TOTAL</t>
  </si>
  <si>
    <t xml:space="preserve"> </t>
  </si>
  <si>
    <t>Code</t>
  </si>
  <si>
    <t>FISCAL NOTE</t>
  </si>
  <si>
    <t>Ordinance/Motion No.   2005-</t>
  </si>
  <si>
    <t xml:space="preserve">Note Reviewed By: Barbara Solomon </t>
  </si>
  <si>
    <t xml:space="preserve">  Impact of the above legislation on the fiscal affairs of King County is estimated to be:</t>
  </si>
  <si>
    <t>Revenue to:</t>
  </si>
  <si>
    <t>Fund/Agency</t>
  </si>
  <si>
    <t xml:space="preserve">Fund </t>
  </si>
  <si>
    <t xml:space="preserve">Revenue </t>
  </si>
  <si>
    <t>1st Year</t>
  </si>
  <si>
    <t>2nd Year</t>
  </si>
  <si>
    <t>3rd Year</t>
  </si>
  <si>
    <t>Source</t>
  </si>
  <si>
    <t xml:space="preserve">TOTAL </t>
  </si>
  <si>
    <t>Expenditures from:</t>
  </si>
  <si>
    <t>Department</t>
  </si>
  <si>
    <t>Expenditures by Categories</t>
  </si>
  <si>
    <t>Current Year</t>
  </si>
  <si>
    <t>Footnotes:</t>
  </si>
  <si>
    <t>Affected Agency and/or Agencies:  Community Services Division/King County Jobs Initiative</t>
  </si>
  <si>
    <t>Note Prepared By:  Teresa Amante</t>
  </si>
  <si>
    <t>Community Services Administration</t>
  </si>
  <si>
    <t>CFSA fund</t>
  </si>
  <si>
    <t>0681</t>
  </si>
  <si>
    <t xml:space="preserve">Supplies </t>
  </si>
  <si>
    <t>Contract services</t>
  </si>
  <si>
    <t>Services</t>
  </si>
  <si>
    <t xml:space="preserve">Title:   </t>
  </si>
  <si>
    <t>DCHS Costs for King County Jobs Initiative</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</si>
</sst>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0000"/>
    <numFmt numFmtId="168" formatCode="&quot;$&quot;#,##0"/>
    <numFmt numFmtId="169" formatCode="mm/dd/yy"/>
    <numFmt numFmtId="170" formatCode="&quot;$&quot;* #,##0.00_);[Red]&quot;$&quot;* \(#,##0.00\)"/>
    <numFmt numFmtId="171" formatCode="00\-000\-000\-0"/>
    <numFmt numFmtId="172" formatCode="[&lt;=9999999]000\-0000;[&gt;9999999]\(000\)\ 000\-0000;General"/>
    <numFmt numFmtId="173" formatCode="&quot;$&quot;#,##0.00;\(&quot;$&quot;#,##0.00\)"/>
    <numFmt numFmtId="174" formatCode="#,##0.00_);\-#,##0.00"/>
    <numFmt numFmtId="175" formatCode="&quot;$&quot;#,##0.00_);&quot;$&quot;#,##0.00\-"/>
    <numFmt numFmtId="176" formatCode="&quot;Yes&quot;;&quot;Yes&quot;;&quot;No&quot;"/>
    <numFmt numFmtId="177" formatCode="&quot;True&quot;;&quot;True&quot;;&quot;False&quot;"/>
    <numFmt numFmtId="178" formatCode="&quot;On&quot;;&quot;On&quot;;&quot;Off&quot;"/>
    <numFmt numFmtId="179" formatCode="[$€-2]\ #,##0.00_);[Red]\([$€-2]\ #,##0.00\)"/>
    <numFmt numFmtId="180" formatCode="_(&quot;$&quot;* #,##0.0_);_(&quot;$&quot;* \(#,##0.0\);_(&quot;$&quot;* &quot;-&quot;??_);_(@_)"/>
    <numFmt numFmtId="181" formatCode="#,##0;[Red]\(#,##0\);0"/>
    <numFmt numFmtId="182" formatCode="#,##0;[Red]\(#,##0\)"/>
    <numFmt numFmtId="183" formatCode="#,###;\(#,###\);0"/>
    <numFmt numFmtId="184" formatCode="00000"/>
    <numFmt numFmtId="185" formatCode="_(* #,##0.000_);_(* \(#,##0.000\);_(* &quot;-&quot;??_);_(@_)"/>
    <numFmt numFmtId="186" formatCode="mmmm\ d\,\ yyyy"/>
    <numFmt numFmtId="187" formatCode="mmmm\-yy"/>
    <numFmt numFmtId="188" formatCode="&quot;$&quot;#,##0.000_);[Red]\(&quot;$&quot;#,##0.000\)"/>
  </numFmts>
  <fonts count="16">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7.5"/>
      <color indexed="12"/>
      <name val="Times New Roman"/>
      <family val="0"/>
    </font>
    <font>
      <sz val="10"/>
      <name val="Helv"/>
      <family val="0"/>
    </font>
    <font>
      <sz val="12"/>
      <name val="Times New Roman"/>
      <family val="1"/>
    </font>
    <font>
      <sz val="8"/>
      <name val="Arial"/>
      <family val="0"/>
    </font>
    <font>
      <sz val="10.5"/>
      <name val="Univers"/>
      <family val="2"/>
    </font>
    <font>
      <b/>
      <sz val="12"/>
      <name val="Univers"/>
      <family val="2"/>
    </font>
    <font>
      <sz val="8"/>
      <name val="Univers"/>
      <family val="2"/>
    </font>
    <font>
      <b/>
      <sz val="10.5"/>
      <name val="Univers"/>
      <family val="0"/>
    </font>
    <font>
      <i/>
      <u val="single"/>
      <sz val="10"/>
      <name val="Univers"/>
      <family val="2"/>
    </font>
    <font>
      <sz val="10"/>
      <name val="Univers"/>
      <family val="2"/>
    </font>
    <font>
      <sz val="9"/>
      <name val="Univers"/>
      <family val="2"/>
    </font>
  </fonts>
  <fills count="2">
    <fill>
      <patternFill/>
    </fill>
    <fill>
      <patternFill patternType="gray125"/>
    </fill>
  </fills>
  <borders count="27">
    <border>
      <left/>
      <right/>
      <top/>
      <bottom/>
      <diagonal/>
    </border>
    <border>
      <left>
        <color indexed="63"/>
      </left>
      <right>
        <color indexed="63"/>
      </right>
      <top style="thin"/>
      <bottom style="double"/>
    </border>
    <border>
      <left style="thin"/>
      <right style="thin"/>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9" fontId="0" fillId="0" borderId="0">
      <alignment horizontal="center"/>
      <protection locked="0"/>
    </xf>
    <xf numFmtId="0" fontId="4" fillId="0" borderId="0" applyNumberFormat="0" applyFill="0" applyBorder="0" applyAlignment="0" applyProtection="0"/>
    <xf numFmtId="171" fontId="0" fillId="0" borderId="0">
      <alignment horizontal="center"/>
      <protection locked="0"/>
    </xf>
    <xf numFmtId="0" fontId="0" fillId="0" borderId="0">
      <alignment horizontal="center"/>
      <protection/>
    </xf>
    <xf numFmtId="0" fontId="5" fillId="0" borderId="0" applyNumberFormat="0" applyFill="0" applyBorder="0" applyAlignment="0" applyProtection="0"/>
    <xf numFmtId="9" fontId="0" fillId="0" borderId="0" applyFont="0" applyFill="0" applyBorder="0" applyAlignment="0" applyProtection="0"/>
    <xf numFmtId="172" fontId="6" fillId="0" borderId="0" applyFont="0" applyFill="0" applyBorder="0" applyAlignment="0" applyProtection="0"/>
    <xf numFmtId="170" fontId="0" fillId="0" borderId="1" applyFont="0" applyFill="0" applyProtection="0">
      <alignment/>
    </xf>
    <xf numFmtId="41" fontId="7" fillId="0" borderId="2" applyBorder="0">
      <alignment/>
      <protection/>
    </xf>
  </cellStyleXfs>
  <cellXfs count="68">
    <xf numFmtId="0" fontId="0" fillId="0" borderId="0" xfId="0" applyAlignment="1">
      <alignment/>
    </xf>
    <xf numFmtId="0" fontId="0" fillId="0" borderId="0" xfId="0" applyFill="1" applyAlignment="1">
      <alignment/>
    </xf>
    <xf numFmtId="0" fontId="9" fillId="0" borderId="0" xfId="0" applyFont="1" applyFill="1" applyAlignment="1">
      <alignment/>
    </xf>
    <xf numFmtId="0" fontId="10" fillId="0" borderId="0" xfId="0" applyFont="1" applyFill="1" applyAlignment="1">
      <alignment horizontal="centerContinuous"/>
    </xf>
    <xf numFmtId="0" fontId="9" fillId="0" borderId="0" xfId="0" applyFont="1" applyFill="1" applyAlignment="1">
      <alignment horizontal="centerContinuous"/>
    </xf>
    <xf numFmtId="0" fontId="0" fillId="0" borderId="0" xfId="0" applyFill="1" applyAlignment="1">
      <alignment/>
    </xf>
    <xf numFmtId="0" fontId="11" fillId="0" borderId="0" xfId="0" applyFont="1" applyFill="1" applyAlignment="1">
      <alignment horizontal="left"/>
    </xf>
    <xf numFmtId="0" fontId="9" fillId="0" borderId="3" xfId="0" applyFont="1" applyFill="1" applyBorder="1" applyAlignment="1">
      <alignment horizontal="left"/>
    </xf>
    <xf numFmtId="0" fontId="9" fillId="0" borderId="4" xfId="0" applyFont="1" applyFill="1" applyBorder="1" applyAlignment="1">
      <alignment horizontal="center"/>
    </xf>
    <xf numFmtId="0" fontId="9" fillId="0" borderId="4" xfId="0" applyFont="1" applyFill="1" applyBorder="1" applyAlignment="1">
      <alignment horizontal="centerContinuous"/>
    </xf>
    <xf numFmtId="0" fontId="9" fillId="0" borderId="5" xfId="0" applyFont="1" applyFill="1" applyBorder="1" applyAlignment="1">
      <alignment horizontal="centerContinuous"/>
    </xf>
    <xf numFmtId="0" fontId="9" fillId="0" borderId="6" xfId="0" applyFont="1" applyFill="1" applyBorder="1" applyAlignment="1">
      <alignment horizontal="left"/>
    </xf>
    <xf numFmtId="0" fontId="9" fillId="0" borderId="0" xfId="0" applyFont="1" applyFill="1" applyBorder="1" applyAlignment="1">
      <alignment horizontal="left"/>
    </xf>
    <xf numFmtId="0" fontId="9" fillId="0" borderId="0" xfId="0" applyFont="1" applyFill="1" applyBorder="1" applyAlignment="1">
      <alignment horizontal="centerContinuous"/>
    </xf>
    <xf numFmtId="0" fontId="9" fillId="0" borderId="7" xfId="0" applyFont="1" applyFill="1" applyBorder="1" applyAlignment="1">
      <alignment horizontal="centerContinuous"/>
    </xf>
    <xf numFmtId="0" fontId="9" fillId="0" borderId="6" xfId="0" applyFont="1" applyFill="1" applyBorder="1" applyAlignment="1">
      <alignment/>
    </xf>
    <xf numFmtId="0" fontId="9" fillId="0" borderId="0" xfId="0" applyFont="1" applyFill="1" applyBorder="1" applyAlignment="1">
      <alignment/>
    </xf>
    <xf numFmtId="0" fontId="9" fillId="0" borderId="7" xfId="0" applyFont="1" applyFill="1" applyBorder="1" applyAlignment="1">
      <alignment/>
    </xf>
    <xf numFmtId="0" fontId="9" fillId="0" borderId="8" xfId="0" applyFont="1" applyFill="1" applyBorder="1" applyAlignment="1">
      <alignment/>
    </xf>
    <xf numFmtId="0" fontId="9" fillId="0" borderId="9" xfId="0" applyFont="1" applyFill="1" applyBorder="1" applyAlignment="1">
      <alignment/>
    </xf>
    <xf numFmtId="0" fontId="9" fillId="0" borderId="10" xfId="0" applyFont="1" applyFill="1" applyBorder="1" applyAlignment="1">
      <alignment/>
    </xf>
    <xf numFmtId="0" fontId="9" fillId="0" borderId="0" xfId="0" applyFont="1" applyFill="1" applyAlignment="1">
      <alignment/>
    </xf>
    <xf numFmtId="0" fontId="12" fillId="0" borderId="0" xfId="0" applyFont="1" applyFill="1" applyAlignment="1">
      <alignment/>
    </xf>
    <xf numFmtId="0" fontId="9" fillId="0" borderId="11" xfId="0" applyFont="1" applyFill="1" applyBorder="1" applyAlignment="1">
      <alignment/>
    </xf>
    <xf numFmtId="0" fontId="9" fillId="0" borderId="12" xfId="0" applyFont="1" applyFill="1" applyBorder="1" applyAlignment="1">
      <alignment/>
    </xf>
    <xf numFmtId="0" fontId="9" fillId="0" borderId="13" xfId="0" applyFont="1" applyFill="1" applyBorder="1" applyAlignment="1">
      <alignment horizontal="center"/>
    </xf>
    <xf numFmtId="0" fontId="9" fillId="0" borderId="14" xfId="0" applyFont="1" applyFill="1" applyBorder="1" applyAlignment="1">
      <alignment horizontal="center"/>
    </xf>
    <xf numFmtId="0" fontId="9" fillId="0" borderId="15" xfId="0" applyFont="1" applyFill="1" applyBorder="1" applyAlignment="1">
      <alignment horizontal="center"/>
    </xf>
    <xf numFmtId="0" fontId="9" fillId="0" borderId="16" xfId="0" applyFont="1" applyFill="1" applyBorder="1" applyAlignment="1">
      <alignment/>
    </xf>
    <xf numFmtId="0" fontId="9" fillId="0" borderId="17" xfId="0" applyFont="1" applyFill="1" applyBorder="1" applyAlignment="1">
      <alignment/>
    </xf>
    <xf numFmtId="0" fontId="9" fillId="0" borderId="18" xfId="0" applyFont="1" applyFill="1" applyBorder="1" applyAlignment="1">
      <alignment horizontal="center"/>
    </xf>
    <xf numFmtId="0" fontId="13" fillId="0" borderId="18" xfId="0" applyFont="1" applyFill="1" applyBorder="1" applyAlignment="1">
      <alignment horizontal="center"/>
    </xf>
    <xf numFmtId="0" fontId="13" fillId="0" borderId="19" xfId="0" applyFont="1" applyFill="1" applyBorder="1" applyAlignment="1">
      <alignment horizontal="center"/>
    </xf>
    <xf numFmtId="0" fontId="13" fillId="0" borderId="20" xfId="0" applyFont="1" applyFill="1" applyBorder="1" applyAlignment="1">
      <alignment horizontal="center"/>
    </xf>
    <xf numFmtId="0" fontId="14" fillId="0" borderId="18" xfId="0" applyFont="1" applyFill="1" applyBorder="1" applyAlignment="1">
      <alignment horizontal="center" wrapText="1"/>
    </xf>
    <xf numFmtId="6" fontId="9" fillId="0" borderId="18" xfId="0" applyNumberFormat="1" applyFont="1" applyFill="1" applyBorder="1" applyAlignment="1">
      <alignment/>
    </xf>
    <xf numFmtId="6" fontId="9" fillId="0" borderId="19" xfId="0" applyNumberFormat="1" applyFont="1" applyFill="1" applyBorder="1" applyAlignment="1">
      <alignment/>
    </xf>
    <xf numFmtId="6" fontId="9" fillId="0" borderId="20" xfId="0" applyNumberFormat="1" applyFont="1" applyFill="1" applyBorder="1" applyAlignment="1">
      <alignment/>
    </xf>
    <xf numFmtId="0" fontId="14" fillId="0" borderId="18" xfId="0" applyFont="1" applyFill="1" applyBorder="1" applyAlignment="1">
      <alignment horizontal="center"/>
    </xf>
    <xf numFmtId="6" fontId="9" fillId="0" borderId="18" xfId="0" applyNumberFormat="1" applyFont="1" applyFill="1" applyBorder="1" applyAlignment="1">
      <alignment horizontal="right"/>
    </xf>
    <xf numFmtId="6" fontId="9" fillId="0" borderId="18" xfId="0" applyNumberFormat="1" applyFont="1" applyFill="1" applyBorder="1" applyAlignment="1">
      <alignment horizontal="center"/>
    </xf>
    <xf numFmtId="167" fontId="14" fillId="0" borderId="18" xfId="0" applyNumberFormat="1" applyFont="1" applyFill="1" applyBorder="1" applyAlignment="1">
      <alignment horizontal="center"/>
    </xf>
    <xf numFmtId="6" fontId="0" fillId="0" borderId="0" xfId="0" applyNumberFormat="1" applyFill="1" applyAlignment="1">
      <alignment/>
    </xf>
    <xf numFmtId="6" fontId="9" fillId="0" borderId="19" xfId="0" applyNumberFormat="1" applyFont="1" applyFill="1" applyBorder="1" applyAlignment="1">
      <alignment horizontal="right"/>
    </xf>
    <xf numFmtId="6" fontId="9" fillId="0" borderId="20" xfId="0" applyNumberFormat="1" applyFont="1" applyFill="1" applyBorder="1" applyAlignment="1">
      <alignment horizontal="right"/>
    </xf>
    <xf numFmtId="0" fontId="9" fillId="0" borderId="21" xfId="0" applyFont="1" applyFill="1" applyBorder="1" applyAlignment="1">
      <alignment/>
    </xf>
    <xf numFmtId="0" fontId="9" fillId="0" borderId="22" xfId="0" applyFont="1" applyFill="1" applyBorder="1" applyAlignment="1">
      <alignment/>
    </xf>
    <xf numFmtId="0" fontId="9" fillId="0" borderId="23" xfId="0" applyFont="1" applyFill="1" applyBorder="1" applyAlignment="1">
      <alignment horizontal="center"/>
    </xf>
    <xf numFmtId="168" fontId="12" fillId="0" borderId="23" xfId="0" applyNumberFormat="1" applyFont="1" applyFill="1" applyBorder="1" applyAlignment="1">
      <alignment/>
    </xf>
    <xf numFmtId="0" fontId="9" fillId="0" borderId="0" xfId="0" applyFont="1" applyFill="1" applyAlignment="1">
      <alignment horizontal="center"/>
    </xf>
    <xf numFmtId="3" fontId="9" fillId="0" borderId="0" xfId="0" applyNumberFormat="1" applyFont="1" applyFill="1" applyAlignment="1">
      <alignment/>
    </xf>
    <xf numFmtId="3" fontId="11" fillId="0" borderId="0" xfId="0" applyNumberFormat="1" applyFont="1" applyFill="1" applyAlignment="1">
      <alignment/>
    </xf>
    <xf numFmtId="0" fontId="12" fillId="0" borderId="0" xfId="0" applyFont="1" applyFill="1" applyBorder="1" applyAlignment="1">
      <alignment/>
    </xf>
    <xf numFmtId="0" fontId="9" fillId="0" borderId="0" xfId="0" applyFont="1" applyFill="1" applyBorder="1" applyAlignment="1">
      <alignment horizontal="center"/>
    </xf>
    <xf numFmtId="0" fontId="9" fillId="0" borderId="24" xfId="0" applyNumberFormat="1" applyFont="1" applyFill="1" applyBorder="1" applyAlignment="1" quotePrefix="1">
      <alignment horizontal="center"/>
    </xf>
    <xf numFmtId="49" fontId="14" fillId="0" borderId="24" xfId="0" applyNumberFormat="1" applyFont="1" applyFill="1" applyBorder="1" applyAlignment="1">
      <alignment horizontal="center"/>
    </xf>
    <xf numFmtId="0" fontId="9" fillId="0" borderId="24" xfId="0" applyFont="1" applyFill="1" applyBorder="1" applyAlignment="1">
      <alignment/>
    </xf>
    <xf numFmtId="0" fontId="14" fillId="0" borderId="18" xfId="0" applyFont="1" applyFill="1" applyBorder="1" applyAlignment="1" quotePrefix="1">
      <alignment horizontal="center"/>
    </xf>
    <xf numFmtId="0" fontId="14" fillId="0" borderId="18" xfId="0" applyFont="1" applyFill="1" applyBorder="1" applyAlignment="1">
      <alignment/>
    </xf>
    <xf numFmtId="0" fontId="15" fillId="0" borderId="23" xfId="0" applyFont="1" applyFill="1" applyBorder="1" applyAlignment="1">
      <alignment/>
    </xf>
    <xf numFmtId="0" fontId="9" fillId="0" borderId="23" xfId="0" applyFont="1" applyFill="1" applyBorder="1" applyAlignment="1">
      <alignment/>
    </xf>
    <xf numFmtId="0" fontId="9" fillId="0" borderId="16" xfId="0" applyFont="1" applyFill="1" applyBorder="1" applyAlignment="1">
      <alignment horizontal="left" wrapText="1"/>
    </xf>
    <xf numFmtId="6" fontId="9" fillId="0" borderId="18" xfId="15" applyNumberFormat="1" applyFont="1" applyFill="1" applyBorder="1" applyAlignment="1">
      <alignment/>
    </xf>
    <xf numFmtId="0" fontId="0" fillId="0" borderId="25" xfId="0" applyFill="1" applyBorder="1" applyAlignment="1">
      <alignment/>
    </xf>
    <xf numFmtId="0" fontId="9" fillId="0" borderId="26" xfId="0" applyFont="1" applyFill="1" applyBorder="1" applyAlignment="1">
      <alignment horizontal="left"/>
    </xf>
    <xf numFmtId="0" fontId="12" fillId="0" borderId="0" xfId="0" applyFont="1" applyFill="1" applyAlignment="1">
      <alignment/>
    </xf>
    <xf numFmtId="0" fontId="9" fillId="0" borderId="16" xfId="0" applyFont="1" applyFill="1" applyBorder="1" applyAlignment="1">
      <alignment wrapText="1"/>
    </xf>
    <xf numFmtId="0" fontId="9" fillId="0" borderId="24" xfId="0" applyFont="1" applyFill="1" applyBorder="1" applyAlignment="1">
      <alignment wrapText="1"/>
    </xf>
  </cellXfs>
  <cellStyles count="14">
    <cellStyle name="Normal" xfId="0"/>
    <cellStyle name="Comma" xfId="15"/>
    <cellStyle name="Comma [0]" xfId="16"/>
    <cellStyle name="Currency" xfId="17"/>
    <cellStyle name="Currency [0]" xfId="18"/>
    <cellStyle name="Date" xfId="19"/>
    <cellStyle name="Followed Hyperlink" xfId="20"/>
    <cellStyle name="Fund" xfId="21"/>
    <cellStyle name="General" xfId="22"/>
    <cellStyle name="Hyperlink" xfId="23"/>
    <cellStyle name="Percent" xfId="24"/>
    <cellStyle name="Phone" xfId="25"/>
    <cellStyle name="Total" xfId="26"/>
    <cellStyle name="w15"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33</xdr:row>
      <xdr:rowOff>38100</xdr:rowOff>
    </xdr:from>
    <xdr:to>
      <xdr:col>7</xdr:col>
      <xdr:colOff>838200</xdr:colOff>
      <xdr:row>41</xdr:row>
      <xdr:rowOff>104775</xdr:rowOff>
    </xdr:to>
    <xdr:sp>
      <xdr:nvSpPr>
        <xdr:cNvPr id="1" name="TextBox 1"/>
        <xdr:cNvSpPr txBox="1">
          <a:spLocks noChangeArrowheads="1"/>
        </xdr:cNvSpPr>
      </xdr:nvSpPr>
      <xdr:spPr>
        <a:xfrm>
          <a:off x="47625" y="5991225"/>
          <a:ext cx="8334375" cy="1362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Out year cost increase</a:t>
          </a:r>
          <a:r>
            <a:rPr lang="en-US" cap="none" sz="1000" b="0" i="0" u="none" baseline="0">
              <a:latin typeface="Arial"/>
              <a:ea typeface="Arial"/>
              <a:cs typeface="Arial"/>
            </a:rPr>
            <a:t> factor is.025 per year.  Actuals will vary.  No charges are included for finance, OIRM, OIRM CIP, or ITS infrastructure.  The rate setting methodology for these services continues to assign these costs to BRED in 2005. The out years do not contain any estimated costs for these services.
</a:t>
          </a:r>
          <a:r>
            <a:rPr lang="en-US" cap="none" sz="1000" b="1" i="0" u="none" baseline="0">
              <a:latin typeface="Arial"/>
              <a:ea typeface="Arial"/>
              <a:cs typeface="Arial"/>
            </a:rPr>
            <a:t>Supplies </a:t>
          </a:r>
          <a:r>
            <a:rPr lang="en-US" cap="none" sz="1000" b="0" i="0" u="none" baseline="0">
              <a:latin typeface="Arial"/>
              <a:ea typeface="Arial"/>
              <a:cs typeface="Arial"/>
            </a:rPr>
            <a:t>costs cover additional hardware and software need annually for desk tops: software upgrades, replacements or upgrades of network elements, and replacement of printers, and desk top hardware.  The budget per workstation in 2005 is $750.
</a:t>
          </a:r>
          <a:r>
            <a:rPr lang="en-US" cap="none" sz="1000" b="1" i="0" u="none" baseline="0">
              <a:latin typeface="Arial"/>
              <a:ea typeface="Arial"/>
              <a:cs typeface="Arial"/>
            </a:rPr>
            <a:t>Contract services</a:t>
          </a:r>
          <a:r>
            <a:rPr lang="en-US" cap="none" sz="1000" b="0" i="0" u="none" baseline="0">
              <a:latin typeface="Arial"/>
              <a:ea typeface="Arial"/>
              <a:cs typeface="Arial"/>
            </a:rPr>
            <a:t> include 2 phone lines,  a proportionate share of 2005 postage meter rental charges, and  estimated copy machine operations costs based on 2004 actuals for a comparably sized program.
</a:t>
          </a:r>
          <a:r>
            <a:rPr lang="en-US" cap="none" sz="1000" b="1" i="0" u="none" baseline="0">
              <a:latin typeface="Arial"/>
              <a:ea typeface="Arial"/>
              <a:cs typeface="Arial"/>
            </a:rPr>
            <a:t>Services </a:t>
          </a:r>
          <a:r>
            <a:rPr lang="en-US" cap="none" sz="1000" b="0" i="0" u="none" baseline="0">
              <a:latin typeface="Arial"/>
              <a:ea typeface="Arial"/>
              <a:cs typeface="Arial"/>
            </a:rPr>
            <a:t>include rent for 2 cubicles, associated facilities overhead charge, telephone overhead charge, and motorpool usage based on 2004 KCJI actuals.</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My%20Documents\RANDY\2001%20Budget\Request%20Phase\0935%202001%20Budget%20Form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s-king\users\TEMP\XLK02psqEMS-LHW.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s-king\csdforms\HHS\03%20ADO%20fin%20plans\03%20ADO%20fin%20plan%20FHC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voightl\Local%20Settings\Temporary%20Internet%20Files\OLK17\TEMP\CX%20Update%206-23-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age2"/>
      <sheetName val="Form1CL_KTempRequests"/>
      <sheetName val="Form2ADecisionPackage"/>
      <sheetName val="Form2BAdd OTII"/>
      <sheetName val="Form3ARevenues"/>
      <sheetName val="Form3B WTP"/>
      <sheetName val="Form3B DD"/>
      <sheetName val="Form3B MH"/>
      <sheetName val="Form3B Veteran's"/>
      <sheetName val="Form3B H&amp;CD"/>
      <sheetName val="Form3B MH-CADS"/>
      <sheetName val="Form3B Misc Rev (DASAS)"/>
      <sheetName val="Form3B HS Roundtable"/>
      <sheetName val="Form3B CSD"/>
      <sheetName val="Form3DCXTransferDetail"/>
      <sheetName val="Form4TargetRedSummary"/>
      <sheetName val="Form4A Roundtable"/>
      <sheetName val="Form5FinPlan"/>
      <sheetName val="Form5 Fund 107 Fin Plan"/>
      <sheetName val="DD Form5(FinEssbase9-22-00)"/>
      <sheetName val="2001 Final Target Reduction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EMS"/>
      <sheetName val="LHW"/>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HCD2460"/>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nt 2002"/>
      <sheetName val="0934 PONS REQ "/>
      <sheetName val="Child Care PSQ"/>
      <sheetName val="xwalk"/>
      <sheetName val="Sort by account"/>
      <sheetName val="53000 program"/>
      <sheetName val="CSD"/>
      <sheetName val="Low org sort"/>
      <sheetName val="AdminRpm&amp;5302"/>
      <sheetName val="6-25PSQ"/>
      <sheetName val="6-26remainder"/>
      <sheetName val="2001 total (2)"/>
      <sheetName val="Mailout list"/>
      <sheetName val="Cut Only"/>
      <sheetName val="Remaining vs Cut"/>
      <sheetName val="original TA contracts"/>
      <sheetName val="Framework RFP"/>
      <sheetName val="Proviso"/>
      <sheetName val="WTP Contracts"/>
      <sheetName val="CE Contracts"/>
      <sheetName val="CC Contracts"/>
      <sheetName val="WP Contracts"/>
      <sheetName val="Aging "/>
      <sheetName val="99SCHED"/>
      <sheetName val="98SCHED1"/>
      <sheetName val="YFS Contracts"/>
      <sheetName val="2002 Aging "/>
      <sheetName val="Aging Contracts"/>
      <sheetName val="Housing Contracts"/>
      <sheetName val="2001 total"/>
      <sheetName val="Summary for Doug"/>
      <sheetName val="aging detail "/>
      <sheetName val="housing detai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3"/>
  <sheetViews>
    <sheetView tabSelected="1" zoomScale="75" zoomScaleNormal="75" workbookViewId="0" topLeftCell="A1">
      <selection activeCell="I40" sqref="I40"/>
    </sheetView>
  </sheetViews>
  <sheetFormatPr defaultColWidth="9.140625" defaultRowHeight="12.75"/>
  <cols>
    <col min="1" max="1" width="28.140625" style="5" customWidth="1"/>
    <col min="2" max="2" width="13.8515625" style="5" customWidth="1"/>
    <col min="3" max="3" width="14.8515625" style="5" customWidth="1"/>
    <col min="4" max="4" width="14.140625" style="5" customWidth="1"/>
    <col min="5" max="5" width="14.8515625" style="5" customWidth="1"/>
    <col min="6" max="6" width="13.57421875" style="5" customWidth="1"/>
    <col min="7" max="7" width="13.7109375" style="5" customWidth="1"/>
    <col min="8" max="8" width="14.140625" style="5" customWidth="1"/>
    <col min="9" max="16384" width="9.140625" style="5" customWidth="1"/>
  </cols>
  <sheetData>
    <row r="1" spans="1:8" ht="15.75">
      <c r="A1" s="1"/>
      <c r="B1" s="2"/>
      <c r="C1" s="2"/>
      <c r="D1" s="3" t="s">
        <v>3</v>
      </c>
      <c r="E1" s="4"/>
      <c r="F1" s="2"/>
      <c r="G1" s="2"/>
      <c r="H1" s="2"/>
    </row>
    <row r="2" spans="1:8" ht="14.25" thickBot="1">
      <c r="A2" s="6"/>
      <c r="B2" s="4"/>
      <c r="C2" s="4"/>
      <c r="D2" s="4"/>
      <c r="E2" s="4"/>
      <c r="F2" s="4"/>
      <c r="G2" s="4"/>
      <c r="H2" s="4"/>
    </row>
    <row r="3" spans="1:8" ht="14.25" thickTop="1">
      <c r="A3" s="7" t="s">
        <v>4</v>
      </c>
      <c r="B3" s="8"/>
      <c r="C3" s="9"/>
      <c r="D3" s="9"/>
      <c r="E3" s="9"/>
      <c r="F3" s="9"/>
      <c r="G3" s="9"/>
      <c r="H3" s="10"/>
    </row>
    <row r="4" spans="1:8" ht="13.5">
      <c r="A4" s="11" t="s">
        <v>29</v>
      </c>
      <c r="B4" s="12" t="s">
        <v>30</v>
      </c>
      <c r="C4" s="13"/>
      <c r="D4" s="13"/>
      <c r="E4" s="13"/>
      <c r="F4" s="13"/>
      <c r="G4" s="13"/>
      <c r="H4" s="14"/>
    </row>
    <row r="5" spans="1:8" ht="13.5">
      <c r="A5" s="15" t="s">
        <v>21</v>
      </c>
      <c r="B5" s="16"/>
      <c r="C5" s="16"/>
      <c r="D5" s="16"/>
      <c r="E5" s="16"/>
      <c r="F5" s="16"/>
      <c r="G5" s="16"/>
      <c r="H5" s="17"/>
    </row>
    <row r="6" spans="1:8" ht="13.5">
      <c r="A6" s="15" t="s">
        <v>22</v>
      </c>
      <c r="B6" s="16"/>
      <c r="C6" s="16"/>
      <c r="D6" s="16"/>
      <c r="E6" s="16"/>
      <c r="F6" s="16"/>
      <c r="G6" s="16"/>
      <c r="H6" s="17"/>
    </row>
    <row r="7" spans="1:8" ht="14.25" thickBot="1">
      <c r="A7" s="18" t="s">
        <v>5</v>
      </c>
      <c r="B7" s="19"/>
      <c r="C7" s="19"/>
      <c r="D7" s="19"/>
      <c r="E7" s="19"/>
      <c r="F7" s="19"/>
      <c r="G7" s="19"/>
      <c r="H7" s="20"/>
    </row>
    <row r="8" spans="1:8" ht="14.25" thickTop="1">
      <c r="A8" s="21"/>
      <c r="C8" s="21"/>
      <c r="D8" s="16"/>
      <c r="E8" s="16"/>
      <c r="F8" s="16"/>
      <c r="G8" s="16"/>
      <c r="H8" s="16"/>
    </row>
    <row r="9" spans="1:8" ht="13.5">
      <c r="A9" s="16" t="s">
        <v>6</v>
      </c>
      <c r="C9" s="21"/>
      <c r="D9" s="21"/>
      <c r="E9" s="21"/>
      <c r="F9" s="21"/>
      <c r="G9" s="21"/>
      <c r="H9" s="21"/>
    </row>
    <row r="10" spans="1:8" ht="14.25" thickBot="1">
      <c r="A10" s="22" t="s">
        <v>7</v>
      </c>
      <c r="B10" s="16"/>
      <c r="C10" s="21"/>
      <c r="D10" s="21"/>
      <c r="E10" s="21"/>
      <c r="F10" s="21"/>
      <c r="G10" s="21"/>
      <c r="H10" s="21"/>
    </row>
    <row r="11" spans="1:8" ht="13.5">
      <c r="A11" s="23" t="s">
        <v>8</v>
      </c>
      <c r="B11" s="24"/>
      <c r="C11" s="25" t="s">
        <v>9</v>
      </c>
      <c r="D11" s="25" t="s">
        <v>10</v>
      </c>
      <c r="E11" s="25" t="s">
        <v>19</v>
      </c>
      <c r="F11" s="25" t="s">
        <v>11</v>
      </c>
      <c r="G11" s="26" t="s">
        <v>12</v>
      </c>
      <c r="H11" s="27" t="s">
        <v>13</v>
      </c>
    </row>
    <row r="12" spans="1:8" ht="13.5">
      <c r="A12" s="28"/>
      <c r="B12" s="29"/>
      <c r="C12" s="30" t="s">
        <v>2</v>
      </c>
      <c r="D12" s="30" t="s">
        <v>14</v>
      </c>
      <c r="E12" s="31">
        <v>2005</v>
      </c>
      <c r="F12" s="32">
        <v>2006</v>
      </c>
      <c r="G12" s="33">
        <v>2007</v>
      </c>
      <c r="H12" s="33">
        <v>2008</v>
      </c>
    </row>
    <row r="13" spans="1:8" ht="13.5">
      <c r="A13" s="28" t="s">
        <v>23</v>
      </c>
      <c r="B13" s="29"/>
      <c r="C13" s="41">
        <v>15</v>
      </c>
      <c r="D13" s="34" t="s">
        <v>24</v>
      </c>
      <c r="E13" s="35">
        <v>10476</v>
      </c>
      <c r="F13" s="35">
        <f>+E13*1.025</f>
        <v>10737.9</v>
      </c>
      <c r="G13" s="36">
        <f>+F13*1.025</f>
        <v>11006.347499999998</v>
      </c>
      <c r="H13" s="37">
        <f>+G13*1.025</f>
        <v>11281.506187499997</v>
      </c>
    </row>
    <row r="14" spans="1:8" ht="13.5">
      <c r="A14" s="28"/>
      <c r="B14" s="29"/>
      <c r="C14" s="34"/>
      <c r="D14" s="38"/>
      <c r="E14" s="39"/>
      <c r="F14" s="40"/>
      <c r="G14" s="36"/>
      <c r="H14" s="37"/>
    </row>
    <row r="15" spans="1:8" ht="13.5">
      <c r="A15" s="28"/>
      <c r="B15" s="29"/>
      <c r="C15" s="41"/>
      <c r="D15" s="38"/>
      <c r="E15" s="42"/>
      <c r="F15" s="39"/>
      <c r="G15" s="43"/>
      <c r="H15" s="44"/>
    </row>
    <row r="16" spans="1:8" ht="14.25" thickBot="1">
      <c r="A16" s="45"/>
      <c r="B16" s="46" t="s">
        <v>15</v>
      </c>
      <c r="C16" s="47"/>
      <c r="D16" s="47"/>
      <c r="E16" s="48">
        <f>SUM(E13:E14)</f>
        <v>10476</v>
      </c>
      <c r="F16" s="48">
        <f>SUM(F13:F15)</f>
        <v>10737.9</v>
      </c>
      <c r="G16" s="48">
        <f>SUM(G13:G15)</f>
        <v>11006.347499999998</v>
      </c>
      <c r="H16" s="48">
        <f>SUM(H13:H15)</f>
        <v>11281.506187499997</v>
      </c>
    </row>
    <row r="17" spans="1:8" ht="13.5">
      <c r="A17" s="21"/>
      <c r="B17" s="21"/>
      <c r="C17" s="49"/>
      <c r="D17" s="49"/>
      <c r="E17" s="50"/>
      <c r="F17" s="51"/>
      <c r="G17" s="50"/>
      <c r="H17" s="50"/>
    </row>
    <row r="18" spans="1:8" ht="14.25" thickBot="1">
      <c r="A18" s="52" t="s">
        <v>16</v>
      </c>
      <c r="B18" s="16"/>
      <c r="C18" s="53"/>
      <c r="D18" s="49"/>
      <c r="E18" s="21"/>
      <c r="F18" s="21"/>
      <c r="G18" s="21"/>
      <c r="H18" s="21"/>
    </row>
    <row r="19" spans="1:8" ht="13.5">
      <c r="A19" s="23" t="s">
        <v>8</v>
      </c>
      <c r="B19" s="24"/>
      <c r="C19" s="25" t="s">
        <v>9</v>
      </c>
      <c r="D19" s="25" t="s">
        <v>17</v>
      </c>
      <c r="E19" s="25" t="s">
        <v>19</v>
      </c>
      <c r="F19" s="25" t="s">
        <v>11</v>
      </c>
      <c r="G19" s="26" t="s">
        <v>12</v>
      </c>
      <c r="H19" s="27" t="s">
        <v>13</v>
      </c>
    </row>
    <row r="20" spans="1:8" ht="13.5">
      <c r="A20" s="28"/>
      <c r="B20" s="29" t="s">
        <v>1</v>
      </c>
      <c r="C20" s="30" t="s">
        <v>2</v>
      </c>
      <c r="D20" s="54"/>
      <c r="E20" s="32">
        <v>2005</v>
      </c>
      <c r="F20" s="33">
        <v>2006</v>
      </c>
      <c r="G20" s="33">
        <v>2007</v>
      </c>
      <c r="H20" s="33">
        <v>2008</v>
      </c>
    </row>
    <row r="21" spans="1:8" ht="27">
      <c r="A21" s="66" t="s">
        <v>23</v>
      </c>
      <c r="B21" s="29" t="s">
        <v>1</v>
      </c>
      <c r="C21" s="41">
        <v>15</v>
      </c>
      <c r="D21" s="55" t="s">
        <v>25</v>
      </c>
      <c r="E21" s="35">
        <f>+E13</f>
        <v>10476</v>
      </c>
      <c r="F21" s="35">
        <f>+F13</f>
        <v>10737.9</v>
      </c>
      <c r="G21" s="35">
        <f>+G13</f>
        <v>11006.347499999998</v>
      </c>
      <c r="H21" s="35">
        <f>+H13</f>
        <v>11281.506187499997</v>
      </c>
    </row>
    <row r="22" spans="1:8" ht="13.5">
      <c r="A22" s="28"/>
      <c r="B22" s="56"/>
      <c r="C22" s="41"/>
      <c r="D22" s="57"/>
      <c r="E22" s="35"/>
      <c r="F22" s="35"/>
      <c r="G22" s="36"/>
      <c r="H22" s="37"/>
    </row>
    <row r="23" spans="1:8" ht="13.5">
      <c r="A23" s="28"/>
      <c r="B23" s="56"/>
      <c r="C23" s="58"/>
      <c r="D23" s="58"/>
      <c r="E23" s="35"/>
      <c r="F23" s="35"/>
      <c r="G23" s="36"/>
      <c r="H23" s="37"/>
    </row>
    <row r="24" spans="1:8" ht="14.25" thickBot="1">
      <c r="A24" s="45"/>
      <c r="B24" s="46" t="s">
        <v>0</v>
      </c>
      <c r="C24" s="59"/>
      <c r="D24" s="60"/>
      <c r="E24" s="48">
        <f>SUM(E21:E23)</f>
        <v>10476</v>
      </c>
      <c r="F24" s="48">
        <f>SUM(F21:F23)</f>
        <v>10737.9</v>
      </c>
      <c r="G24" s="48">
        <f>SUM(G21:G23)</f>
        <v>11006.347499999998</v>
      </c>
      <c r="H24" s="48">
        <f>SUM(H21:H23)</f>
        <v>11281.506187499997</v>
      </c>
    </row>
    <row r="25" spans="1:8" ht="13.5">
      <c r="A25" s="21"/>
      <c r="B25" s="21"/>
      <c r="C25" s="21"/>
      <c r="D25" s="21"/>
      <c r="E25" s="50"/>
      <c r="F25" s="50"/>
      <c r="G25" s="50"/>
      <c r="H25" s="50"/>
    </row>
    <row r="26" spans="1:8" ht="14.25" thickBot="1">
      <c r="A26" s="52" t="s">
        <v>18</v>
      </c>
      <c r="B26" s="16"/>
      <c r="C26" s="16"/>
      <c r="D26" s="16"/>
      <c r="E26" s="21"/>
      <c r="F26" s="21"/>
      <c r="G26" s="21"/>
      <c r="H26" s="21"/>
    </row>
    <row r="27" spans="1:8" ht="13.5">
      <c r="A27" s="23"/>
      <c r="B27" s="24"/>
      <c r="C27" s="25" t="s">
        <v>9</v>
      </c>
      <c r="D27" s="25" t="s">
        <v>17</v>
      </c>
      <c r="E27" s="25" t="s">
        <v>19</v>
      </c>
      <c r="F27" s="25" t="s">
        <v>11</v>
      </c>
      <c r="G27" s="26" t="s">
        <v>12</v>
      </c>
      <c r="H27" s="27" t="s">
        <v>13</v>
      </c>
    </row>
    <row r="28" spans="1:8" ht="13.5">
      <c r="A28" s="28"/>
      <c r="B28" s="29"/>
      <c r="C28" s="30" t="s">
        <v>2</v>
      </c>
      <c r="D28" s="30"/>
      <c r="E28" s="32">
        <v>2005</v>
      </c>
      <c r="F28" s="33">
        <v>2006</v>
      </c>
      <c r="G28" s="33">
        <v>2007</v>
      </c>
      <c r="H28" s="33">
        <v>2008</v>
      </c>
    </row>
    <row r="29" spans="1:8" ht="13.5">
      <c r="A29" s="61" t="s">
        <v>26</v>
      </c>
      <c r="B29" s="29">
        <v>52000</v>
      </c>
      <c r="C29" s="41">
        <v>15</v>
      </c>
      <c r="D29" s="55" t="s">
        <v>25</v>
      </c>
      <c r="E29" s="62">
        <f>1500</f>
        <v>1500</v>
      </c>
      <c r="F29" s="62">
        <f aca="true" t="shared" si="0" ref="F29:H31">+E29*1.025</f>
        <v>1537.4999999999998</v>
      </c>
      <c r="G29" s="36">
        <f t="shared" si="0"/>
        <v>1575.9374999999995</v>
      </c>
      <c r="H29" s="37">
        <f t="shared" si="0"/>
        <v>1615.3359374999993</v>
      </c>
    </row>
    <row r="30" spans="1:8" ht="13.5">
      <c r="A30" s="66" t="s">
        <v>27</v>
      </c>
      <c r="B30" s="67">
        <v>53000</v>
      </c>
      <c r="C30" s="41">
        <v>15</v>
      </c>
      <c r="D30" s="55" t="s">
        <v>25</v>
      </c>
      <c r="E30" s="62">
        <f>2314</f>
        <v>2314</v>
      </c>
      <c r="F30" s="62">
        <f t="shared" si="0"/>
        <v>2371.85</v>
      </c>
      <c r="G30" s="36">
        <f t="shared" si="0"/>
        <v>2431.14625</v>
      </c>
      <c r="H30" s="37">
        <f t="shared" si="0"/>
        <v>2491.9249062499994</v>
      </c>
    </row>
    <row r="31" spans="1:8" ht="13.5">
      <c r="A31" s="28" t="s">
        <v>28</v>
      </c>
      <c r="B31" s="29">
        <v>55000</v>
      </c>
      <c r="C31" s="41">
        <v>15</v>
      </c>
      <c r="D31" s="55" t="s">
        <v>25</v>
      </c>
      <c r="E31" s="62">
        <f>6662</f>
        <v>6662</v>
      </c>
      <c r="F31" s="62">
        <f t="shared" si="0"/>
        <v>6828.549999999999</v>
      </c>
      <c r="G31" s="36">
        <f t="shared" si="0"/>
        <v>6999.263749999998</v>
      </c>
      <c r="H31" s="37">
        <f t="shared" si="0"/>
        <v>7174.245343749998</v>
      </c>
    </row>
    <row r="32" spans="1:8" ht="14.25" thickBot="1">
      <c r="A32" s="63"/>
      <c r="B32" s="64" t="s">
        <v>0</v>
      </c>
      <c r="C32" s="59"/>
      <c r="D32" s="60"/>
      <c r="E32" s="48">
        <f>SUM(E29:E31)</f>
        <v>10476</v>
      </c>
      <c r="F32" s="48">
        <f>SUM(F29:F31)</f>
        <v>10737.899999999998</v>
      </c>
      <c r="G32" s="48">
        <f>SUM(G29:G31)</f>
        <v>11006.347499999998</v>
      </c>
      <c r="H32" s="48">
        <f>SUM(H29:H31)</f>
        <v>11281.506187499996</v>
      </c>
    </row>
    <row r="33" spans="1:8" ht="13.5">
      <c r="A33" s="65" t="s">
        <v>20</v>
      </c>
      <c r="B33" s="21"/>
      <c r="C33" s="21"/>
      <c r="D33" s="21"/>
      <c r="E33" s="50"/>
      <c r="F33" s="50"/>
      <c r="G33" s="50"/>
      <c r="H33" s="50"/>
    </row>
  </sheetData>
  <printOptions/>
  <pageMargins left="0.75" right="0.75" top="0.32" bottom="0.21" header="0.17" footer="0.17"/>
  <pageSetup horizontalDpi="300" verticalDpi="300" orientation="landscape"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Walsh</dc:creator>
  <cp:keywords/>
  <dc:description/>
  <cp:lastModifiedBy>Janet Masuo</cp:lastModifiedBy>
  <cp:lastPrinted>2005-02-18T01:02:55Z</cp:lastPrinted>
  <dcterms:created xsi:type="dcterms:W3CDTF">1999-01-20T18:58:42Z</dcterms:created>
  <dcterms:modified xsi:type="dcterms:W3CDTF">2005-02-24T18:16:50Z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1451729896</vt:i4>
  </property>
  <property fmtid="{D5CDD505-2E9C-101B-9397-08002B2CF9AE}" pid="3" name="_EmailSubject">
    <vt:lpwstr>operating omnibus</vt:lpwstr>
  </property>
  <property fmtid="{D5CDD505-2E9C-101B-9397-08002B2CF9AE}" pid="4" name="_AuthorEmail">
    <vt:lpwstr>Shelley.Harrison@METROKC.GOV</vt:lpwstr>
  </property>
  <property fmtid="{D5CDD505-2E9C-101B-9397-08002B2CF9AE}" pid="5" name="_AuthorEmailDisplayName">
    <vt:lpwstr>Harrison, Shelley</vt:lpwstr>
  </property>
  <property fmtid="{D5CDD505-2E9C-101B-9397-08002B2CF9AE}" pid="6" name="_PreviousAdHocReviewCycleID">
    <vt:i4>1748444810</vt:i4>
  </property>
  <property fmtid="{D5CDD505-2E9C-101B-9397-08002B2CF9AE}" pid="7" name="_ReviewingToolsShownOnce">
    <vt:lpwstr/>
  </property>
</Properties>
</file>