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CSP" sheetId="1" r:id="rId1"/>
  </sheets>
  <definedNames>
    <definedName name="_xlnm.Print_Area" localSheetId="0">'CSP'!$A$1:$H$62</definedName>
  </definedNames>
  <calcPr fullCalcOnLoad="1"/>
</workbook>
</file>

<file path=xl/sharedStrings.xml><?xml version="1.0" encoding="utf-8"?>
<sst xmlns="http://schemas.openxmlformats.org/spreadsheetml/2006/main" count="48" uniqueCount="35">
  <si>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</si>
  <si>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</si>
  <si>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</si>
  <si>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</si>
  <si>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</si>
  <si>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</si>
  <si>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</si>
  <si>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</si>
  <si>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</si>
  <si>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</si>
  <si>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</si>
  <si>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</si>
  <si>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</si>
  <si>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</si>
  <si>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</si>
  <si>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</si>
  <si>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</si>
  <si>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</si>
  <si>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TOTAL</t>
  </si>
  <si>
    <t>Expenditures by Categories</t>
  </si>
  <si>
    <t>Assumptions:</t>
  </si>
  <si>
    <t>Development and Environmental Services</t>
  </si>
  <si>
    <t>Ordinance/Motion No.</t>
  </si>
  <si>
    <t>DDES</t>
  </si>
  <si>
    <t>2011-XXXX</t>
  </si>
  <si>
    <t>Development Regulations</t>
  </si>
  <si>
    <t>Harry Reinert 6-7132</t>
  </si>
  <si>
    <t>Warren Cheney  6-7272</t>
  </si>
  <si>
    <t>Salary/benefit cost of DDES employees</t>
  </si>
  <si>
    <t>Other Costs</t>
  </si>
  <si>
    <t>small hydro permitting fees</t>
  </si>
  <si>
    <t>CX</t>
  </si>
  <si>
    <t>Purpose</t>
  </si>
  <si>
    <t>small hydro permitting</t>
  </si>
  <si>
    <t>civil penalty appeal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</si>
</sst>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s>
  <fonts count="48">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8"/>
      <name val="Arial"/>
      <family val="2"/>
    </font>
    <font>
      <u val="single"/>
      <sz val="10"/>
      <color indexed="12"/>
      <name val="Arial"/>
      <family val="2"/>
    </font>
    <font>
      <u val="single"/>
      <sz val="10"/>
      <color indexed="36"/>
      <name val="Arial"/>
      <family val="2"/>
    </font>
    <font>
      <sz val="9"/>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double"/>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18" xfId="0" applyFont="1" applyBorder="1" applyAlignment="1">
      <alignment horizontal="center"/>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4" fillId="0" borderId="17" xfId="0" applyFont="1" applyBorder="1" applyAlignment="1">
      <alignment horizontal="center"/>
    </xf>
    <xf numFmtId="0" fontId="4" fillId="0" borderId="1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0" xfId="0" applyNumberFormat="1"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3" fontId="4" fillId="0" borderId="27" xfId="0" applyNumberFormat="1"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22"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3" fontId="4" fillId="0" borderId="36"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167" fontId="4" fillId="0" borderId="18" xfId="42" applyNumberFormat="1" applyFont="1" applyBorder="1" applyAlignment="1">
      <alignment/>
    </xf>
    <xf numFmtId="3" fontId="4" fillId="0" borderId="0" xfId="0" applyNumberFormat="1" applyFont="1" applyBorder="1" applyAlignment="1">
      <alignment/>
    </xf>
    <xf numFmtId="0" fontId="8" fillId="0" borderId="18" xfId="0" applyFont="1" applyBorder="1" applyAlignment="1">
      <alignment horizontal="center"/>
    </xf>
    <xf numFmtId="0" fontId="8" fillId="0" borderId="20" xfId="0" applyFont="1" applyBorder="1" applyAlignment="1">
      <alignment horizontal="center"/>
    </xf>
    <xf numFmtId="0" fontId="8" fillId="0" borderId="27" xfId="0" applyFont="1" applyBorder="1" applyAlignment="1">
      <alignment horizontal="center"/>
    </xf>
    <xf numFmtId="3" fontId="6" fillId="0" borderId="30" xfId="0" applyNumberFormat="1" applyFont="1" applyBorder="1" applyAlignment="1">
      <alignment/>
    </xf>
    <xf numFmtId="3" fontId="6" fillId="0" borderId="39"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alignment horizontal="center"/>
    </xf>
    <xf numFmtId="164" fontId="4" fillId="0" borderId="18" xfId="0" applyNumberFormat="1" applyFont="1" applyBorder="1" applyAlignment="1">
      <alignment horizontal="center"/>
    </xf>
    <xf numFmtId="0" fontId="13" fillId="0" borderId="18" xfId="0" applyFont="1" applyBorder="1" applyAlignment="1">
      <alignment horizontal="center" wrapText="1"/>
    </xf>
    <xf numFmtId="168" fontId="4" fillId="0" borderId="0" xfId="0" applyNumberFormat="1" applyFont="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0" fillId="0" borderId="45" xfId="0" applyBorder="1" applyAlignment="1">
      <alignment/>
    </xf>
    <xf numFmtId="0" fontId="0" fillId="0" borderId="46" xfId="0" applyBorder="1" applyAlignment="1">
      <alignment/>
    </xf>
    <xf numFmtId="0" fontId="4" fillId="0" borderId="47"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4" fillId="0" borderId="50" xfId="0" applyFont="1" applyBorder="1" applyAlignment="1">
      <alignment horizontal="center"/>
    </xf>
    <xf numFmtId="0" fontId="0" fillId="0" borderId="0" xfId="0" applyAlignment="1">
      <alignment horizontal="center"/>
    </xf>
    <xf numFmtId="0" fontId="4" fillId="0" borderId="0" xfId="0" applyFont="1" applyBorder="1" applyAlignment="1">
      <alignment horizontal="left"/>
    </xf>
    <xf numFmtId="0" fontId="4" fillId="0" borderId="13"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32</xdr:row>
      <xdr:rowOff>38100</xdr:rowOff>
    </xdr:from>
    <xdr:to>
      <xdr:col>7</xdr:col>
      <xdr:colOff>914400</xdr:colOff>
      <xdr:row>60</xdr:row>
      <xdr:rowOff>66675</xdr:rowOff>
    </xdr:to>
    <xdr:sp>
      <xdr:nvSpPr>
        <xdr:cNvPr id="1" name="Text Box 1"/>
        <xdr:cNvSpPr txBox="1">
          <a:spLocks noChangeArrowheads="1"/>
        </xdr:cNvSpPr>
      </xdr:nvSpPr>
      <xdr:spPr>
        <a:xfrm>
          <a:off x="1123950" y="7734300"/>
          <a:ext cx="6019800" cy="4667250"/>
        </a:xfrm>
        <a:prstGeom prst="rect">
          <a:avLst/>
        </a:prstGeom>
        <a:noFill/>
        <a:ln w="9525" cmpd="sng">
          <a:noFill/>
        </a:ln>
      </xdr:spPr>
      <xdr:txBody>
        <a:bodyPr vertOverflow="clip" wrap="square" lIns="91440" tIns="45720" rIns="457200" bIns="45720"/>
        <a:p>
          <a:pPr algn="l">
            <a:defRPr/>
          </a:pPr>
          <a:r>
            <a:rPr lang="en-US" cap="none" sz="1000" b="0" i="0" u="none" baseline="0">
              <a:solidFill>
                <a:srgbClr val="000000"/>
              </a:solidFill>
              <a:latin typeface="Arial"/>
              <a:ea typeface="Arial"/>
              <a:cs typeface="Arial"/>
            </a:rPr>
            <a:t>The proposed ordinance makes a number of minor changes to King County's</a:t>
          </a:r>
          <a:r>
            <a:rPr lang="en-US" cap="none" sz="1000" b="0" i="0" u="none" baseline="0">
              <a:solidFill>
                <a:srgbClr val="000000"/>
              </a:solidFill>
              <a:latin typeface="Arial"/>
              <a:ea typeface="Arial"/>
              <a:cs typeface="Arial"/>
            </a:rPr>
            <a:t> building, subdivision, zoning, and code compliance codes.  The changes generally will not result in additional costs to the County or generate additional revenue in the form of permit fees.  The exceptions are: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new procedure is proposed to allow an appeal to the Hearing Examiner of civil penalties imposed after a person claims he or she has complied with a code enforcement complaint.  The procedure responds to a Washington Supreme Court decision requiring a right to appeal under these types of circumstances.  </a:t>
          </a:r>
          <a:r>
            <a:rPr lang="en-US" cap="none" sz="1000" b="0" i="0" u="none" baseline="0">
              <a:solidFill>
                <a:srgbClr val="000000"/>
              </a:solidFill>
              <a:latin typeface="Arial"/>
              <a:ea typeface="Arial"/>
              <a:cs typeface="Arial"/>
            </a:rPr>
            <a:t>The proposed appeal process would augment the existing fee waiver request process set forth in Title 23.  </a:t>
          </a:r>
          <a:r>
            <a:rPr lang="en-US" cap="none" sz="1000" b="0" i="0" u="none" baseline="0">
              <a:solidFill>
                <a:srgbClr val="000000"/>
              </a:solidFill>
              <a:latin typeface="Arial"/>
              <a:ea typeface="Arial"/>
              <a:cs typeface="Arial"/>
            </a:rPr>
            <a:t>DDES estimates there could be as many as 5 such appeals each year that will require five hours of staff time for each appeal.  Code enforcement activities are funded out of the CX fund, but DDES does not expect that CX funding to DDES will increase as a result of this ordinance.  DDES expects that response to appeals will displace other code enforcement activities performed by DDES.  To the extent that appeals are successful, civil penalty revenue, which accrues to the Abatement Fund, could diminish.  This fiscal impact on the Abatement Fund is highly speculative and not factored into this fiscal note.  Likewise, the cost of defensive litigation should the County not comply with the Supreme Court ruling is not estimated in this fiscal note.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new provision is proposed to allow hydro-electric systems.  Two development proposals for such systems would be expected in 2011, with associated permitting costs fully recovered by permit fees over two years.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proposed amendment to exempt non-residential accessory structures less than 200 square feet in footprint from building permit requirements is not expected to have any direct fiscal impact on County government because no structures of this type have been permitted recently.  This proposal has a potential positive impact on the property owners who might otherwise have been refrained from proceeding with such projects due to their permitting requirements.  Anecdotal information suggests that at least fourteen property owners per year could be advantageously impacted by the proposal.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PageLayoutView="0" workbookViewId="0" topLeftCell="A33">
      <selection activeCell="J20" sqref="J20"/>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44" t="s">
        <v>0</v>
      </c>
      <c r="E1" s="3"/>
      <c r="F1" s="2"/>
      <c r="G1" s="2"/>
      <c r="H1" s="2"/>
      <c r="I1" s="1"/>
      <c r="J1" s="1"/>
    </row>
    <row r="2" spans="1:9" ht="14.25" thickBot="1">
      <c r="A2" s="27"/>
      <c r="B2" s="3"/>
      <c r="C2" s="3"/>
      <c r="D2" s="3"/>
      <c r="E2" s="3"/>
      <c r="F2" s="3"/>
      <c r="G2" s="3"/>
      <c r="H2" s="3"/>
      <c r="I2" s="4"/>
    </row>
    <row r="3" spans="1:9" ht="18" customHeight="1" thickTop="1">
      <c r="A3" s="5" t="s">
        <v>22</v>
      </c>
      <c r="B3" s="6"/>
      <c r="C3" s="7" t="s">
        <v>24</v>
      </c>
      <c r="D3" s="7"/>
      <c r="E3" s="7"/>
      <c r="F3" s="7"/>
      <c r="G3" s="7"/>
      <c r="H3" s="76"/>
      <c r="I3" s="77"/>
    </row>
    <row r="4" spans="1:9" ht="18" customHeight="1">
      <c r="A4" s="8" t="s">
        <v>1</v>
      </c>
      <c r="B4" s="78" t="s">
        <v>25</v>
      </c>
      <c r="C4" s="78"/>
      <c r="D4" s="78"/>
      <c r="E4" s="78"/>
      <c r="F4" s="78"/>
      <c r="G4" s="78"/>
      <c r="H4" s="79"/>
      <c r="I4" s="4"/>
    </row>
    <row r="5" spans="1:8" ht="18" customHeight="1">
      <c r="A5" s="9" t="s">
        <v>2</v>
      </c>
      <c r="B5" s="10"/>
      <c r="C5" s="10"/>
      <c r="D5" s="10" t="s">
        <v>21</v>
      </c>
      <c r="E5" s="10"/>
      <c r="F5" s="10"/>
      <c r="G5" s="10"/>
      <c r="H5" s="11"/>
    </row>
    <row r="6" spans="1:8" ht="18" customHeight="1">
      <c r="A6" s="9" t="s">
        <v>3</v>
      </c>
      <c r="B6" s="10"/>
      <c r="C6" s="10" t="s">
        <v>26</v>
      </c>
      <c r="D6" s="10"/>
      <c r="E6" s="10"/>
      <c r="F6" s="10"/>
      <c r="G6" s="10"/>
      <c r="H6" s="11"/>
    </row>
    <row r="7" spans="1:8" ht="18" customHeight="1" thickBot="1">
      <c r="A7" s="12" t="s">
        <v>4</v>
      </c>
      <c r="B7" s="13"/>
      <c r="C7" s="13" t="s">
        <v>27</v>
      </c>
      <c r="D7" s="13"/>
      <c r="E7" s="13"/>
      <c r="F7" s="13"/>
      <c r="G7" s="13"/>
      <c r="H7" s="14"/>
    </row>
    <row r="8" spans="1:8" ht="18" customHeight="1" thickTop="1">
      <c r="A8" s="15"/>
      <c r="C8" s="15"/>
      <c r="D8" s="10"/>
      <c r="E8" s="10"/>
      <c r="F8" s="10"/>
      <c r="G8" s="10"/>
      <c r="H8" s="10"/>
    </row>
    <row r="9" spans="1:8" ht="18" customHeight="1">
      <c r="A9" s="10" t="s">
        <v>5</v>
      </c>
      <c r="C9" s="15"/>
      <c r="D9" s="15"/>
      <c r="E9" s="15"/>
      <c r="F9" s="15"/>
      <c r="G9" s="64">
        <f>SUM(E23:H23)</f>
        <v>64200</v>
      </c>
      <c r="H9" s="15"/>
    </row>
    <row r="10" spans="1:8" ht="18" customHeight="1" thickBot="1">
      <c r="A10" s="43" t="s">
        <v>6</v>
      </c>
      <c r="B10" s="10"/>
      <c r="C10" s="15"/>
      <c r="D10" s="15"/>
      <c r="E10" s="15"/>
      <c r="F10" s="15"/>
      <c r="G10" s="15"/>
      <c r="H10" s="15"/>
    </row>
    <row r="11" spans="1:8" ht="18" customHeight="1">
      <c r="A11" s="65" t="s">
        <v>7</v>
      </c>
      <c r="B11" s="66"/>
      <c r="C11" s="67" t="s">
        <v>8</v>
      </c>
      <c r="D11" s="67" t="s">
        <v>9</v>
      </c>
      <c r="E11" s="67" t="s">
        <v>10</v>
      </c>
      <c r="F11" s="67" t="s">
        <v>11</v>
      </c>
      <c r="G11" s="68" t="s">
        <v>12</v>
      </c>
      <c r="H11" s="69" t="s">
        <v>13</v>
      </c>
    </row>
    <row r="12" spans="1:8" ht="18" customHeight="1">
      <c r="A12" s="70"/>
      <c r="B12" s="71"/>
      <c r="C12" s="72" t="s">
        <v>14</v>
      </c>
      <c r="D12" s="72" t="s">
        <v>15</v>
      </c>
      <c r="E12" s="73">
        <v>2011</v>
      </c>
      <c r="F12" s="73">
        <v>2012</v>
      </c>
      <c r="G12" s="74">
        <v>2013</v>
      </c>
      <c r="H12" s="75">
        <v>2014</v>
      </c>
    </row>
    <row r="13" spans="1:8" ht="38.25" customHeight="1">
      <c r="A13" s="34" t="s">
        <v>23</v>
      </c>
      <c r="B13" s="16"/>
      <c r="C13" s="62">
        <v>1340</v>
      </c>
      <c r="D13" s="63" t="s">
        <v>30</v>
      </c>
      <c r="E13" s="18">
        <v>25000</v>
      </c>
      <c r="F13" s="18">
        <v>25000</v>
      </c>
      <c r="G13" s="28">
        <v>0</v>
      </c>
      <c r="H13" s="35">
        <v>0</v>
      </c>
    </row>
    <row r="14" spans="1:8" ht="18" customHeight="1">
      <c r="A14" s="34"/>
      <c r="B14" s="16"/>
      <c r="C14" s="62"/>
      <c r="D14" s="17"/>
      <c r="E14" s="18"/>
      <c r="F14" s="18"/>
      <c r="G14" s="28"/>
      <c r="H14" s="35"/>
    </row>
    <row r="15" spans="1:8" ht="18" customHeight="1" thickBot="1">
      <c r="A15" s="36"/>
      <c r="B15" s="37" t="s">
        <v>16</v>
      </c>
      <c r="C15" s="38"/>
      <c r="D15" s="38"/>
      <c r="E15" s="56">
        <f>E13+E14</f>
        <v>25000</v>
      </c>
      <c r="F15" s="56">
        <f>F13+F14</f>
        <v>25000</v>
      </c>
      <c r="G15" s="56">
        <f>G13+G14</f>
        <v>0</v>
      </c>
      <c r="H15" s="57">
        <f>H13+H14</f>
        <v>0</v>
      </c>
    </row>
    <row r="16" spans="1:8" ht="18" customHeight="1">
      <c r="A16" s="15"/>
      <c r="B16" s="15"/>
      <c r="C16" s="15"/>
      <c r="D16" s="15"/>
      <c r="E16" s="20"/>
      <c r="F16" s="20"/>
      <c r="G16" s="20"/>
      <c r="H16" s="20"/>
    </row>
    <row r="17" spans="1:8" ht="18" customHeight="1" thickBot="1">
      <c r="A17" s="42" t="s">
        <v>17</v>
      </c>
      <c r="B17" s="10"/>
      <c r="C17" s="10"/>
      <c r="D17" s="15"/>
      <c r="E17" s="15"/>
      <c r="F17" s="15"/>
      <c r="G17" s="15"/>
      <c r="H17" s="15"/>
    </row>
    <row r="18" spans="1:8" ht="18" customHeight="1">
      <c r="A18" s="65" t="s">
        <v>7</v>
      </c>
      <c r="B18" s="66"/>
      <c r="C18" s="67" t="s">
        <v>8</v>
      </c>
      <c r="D18" s="67" t="s">
        <v>32</v>
      </c>
      <c r="E18" s="67" t="s">
        <v>10</v>
      </c>
      <c r="F18" s="67" t="s">
        <v>11</v>
      </c>
      <c r="G18" s="68" t="s">
        <v>12</v>
      </c>
      <c r="H18" s="69" t="s">
        <v>13</v>
      </c>
    </row>
    <row r="19" spans="1:8" ht="18" customHeight="1">
      <c r="A19" s="70"/>
      <c r="B19" s="71"/>
      <c r="C19" s="72" t="s">
        <v>14</v>
      </c>
      <c r="D19" s="72"/>
      <c r="E19" s="73">
        <v>2011</v>
      </c>
      <c r="F19" s="73">
        <v>2012</v>
      </c>
      <c r="G19" s="74">
        <v>2013</v>
      </c>
      <c r="H19" s="75">
        <v>2014</v>
      </c>
    </row>
    <row r="20" spans="1:8" ht="25.5" customHeight="1">
      <c r="A20" s="34" t="s">
        <v>31</v>
      </c>
      <c r="B20" s="16"/>
      <c r="C20" s="62">
        <v>10</v>
      </c>
      <c r="D20" s="63" t="s">
        <v>34</v>
      </c>
      <c r="E20" s="18">
        <v>1050</v>
      </c>
      <c r="F20" s="18">
        <f>170*5*5</f>
        <v>4250</v>
      </c>
      <c r="G20" s="28">
        <v>4400</v>
      </c>
      <c r="H20" s="35">
        <v>4500</v>
      </c>
    </row>
    <row r="21" spans="1:8" ht="27" customHeight="1">
      <c r="A21" s="34" t="s">
        <v>23</v>
      </c>
      <c r="B21" s="16"/>
      <c r="C21" s="62">
        <v>1340</v>
      </c>
      <c r="D21" s="63" t="s">
        <v>33</v>
      </c>
      <c r="E21" s="18">
        <v>25000</v>
      </c>
      <c r="F21" s="18">
        <v>25000</v>
      </c>
      <c r="G21" s="28">
        <v>0</v>
      </c>
      <c r="H21" s="35">
        <v>0</v>
      </c>
    </row>
    <row r="22" spans="1:8" ht="18" customHeight="1">
      <c r="A22" s="34"/>
      <c r="B22" s="21"/>
      <c r="C22" s="62"/>
      <c r="D22" s="17"/>
      <c r="E22" s="19"/>
      <c r="F22" s="18"/>
      <c r="G22" s="28"/>
      <c r="H22" s="35"/>
    </row>
    <row r="23" spans="1:9" ht="18" customHeight="1" thickBot="1">
      <c r="A23" s="36"/>
      <c r="B23" s="37" t="s">
        <v>18</v>
      </c>
      <c r="C23" s="38"/>
      <c r="D23" s="38"/>
      <c r="E23" s="56">
        <f>+E20+E21</f>
        <v>26050</v>
      </c>
      <c r="F23" s="56">
        <f>+F20+F21</f>
        <v>29250</v>
      </c>
      <c r="G23" s="56">
        <f>+G20+G21</f>
        <v>4400</v>
      </c>
      <c r="H23" s="57">
        <f>+H20+H21</f>
        <v>4500</v>
      </c>
      <c r="I23" s="52"/>
    </row>
    <row r="24" spans="1:8" ht="18" customHeight="1">
      <c r="A24" s="15"/>
      <c r="B24" s="15"/>
      <c r="C24" s="15"/>
      <c r="D24" s="15"/>
      <c r="E24" s="20"/>
      <c r="F24" s="20"/>
      <c r="G24" s="20"/>
      <c r="H24" s="20"/>
    </row>
    <row r="25" spans="1:8" ht="18" customHeight="1" thickBot="1">
      <c r="A25" s="42" t="s">
        <v>19</v>
      </c>
      <c r="B25" s="10"/>
      <c r="C25" s="10"/>
      <c r="D25" s="10"/>
      <c r="E25" s="15"/>
      <c r="F25" s="15"/>
      <c r="G25" s="15"/>
      <c r="H25" s="15"/>
    </row>
    <row r="26" spans="1:10" ht="18" customHeight="1">
      <c r="A26" s="29"/>
      <c r="B26" s="30"/>
      <c r="C26" s="39"/>
      <c r="D26" s="40"/>
      <c r="E26" s="31" t="s">
        <v>10</v>
      </c>
      <c r="F26" s="31" t="s">
        <v>11</v>
      </c>
      <c r="G26" s="32" t="s">
        <v>12</v>
      </c>
      <c r="H26" s="33" t="s">
        <v>13</v>
      </c>
      <c r="I26" s="24"/>
      <c r="J26" s="24"/>
    </row>
    <row r="27" spans="1:10" ht="18" customHeight="1">
      <c r="A27" s="34"/>
      <c r="B27" s="16"/>
      <c r="C27" s="22"/>
      <c r="D27" s="23"/>
      <c r="E27" s="53">
        <v>2011</v>
      </c>
      <c r="F27" s="53">
        <v>2012</v>
      </c>
      <c r="G27" s="54">
        <v>2013</v>
      </c>
      <c r="H27" s="55">
        <v>2014</v>
      </c>
      <c r="I27" s="24"/>
      <c r="J27" s="24"/>
    </row>
    <row r="28" spans="1:10" ht="18" customHeight="1">
      <c r="A28" s="34" t="s">
        <v>28</v>
      </c>
      <c r="B28" s="16"/>
      <c r="C28" s="16"/>
      <c r="D28" s="21"/>
      <c r="E28" s="18">
        <f>+E23*0.8</f>
        <v>20840</v>
      </c>
      <c r="F28" s="18">
        <f>+F23*0.8</f>
        <v>23400</v>
      </c>
      <c r="G28" s="28">
        <f>+G23*0.8</f>
        <v>3520</v>
      </c>
      <c r="H28" s="35">
        <f>+H23*0.8</f>
        <v>3600</v>
      </c>
      <c r="I28" s="25"/>
      <c r="J28" s="25"/>
    </row>
    <row r="29" spans="1:10" ht="18" customHeight="1">
      <c r="A29" s="34" t="s">
        <v>29</v>
      </c>
      <c r="B29" s="16"/>
      <c r="C29" s="16"/>
      <c r="D29" s="21"/>
      <c r="E29" s="18">
        <f>+E23*0.2</f>
        <v>5210</v>
      </c>
      <c r="F29" s="18">
        <f>+F23*0.2</f>
        <v>5850</v>
      </c>
      <c r="G29" s="28">
        <f>+G23*0.2</f>
        <v>880</v>
      </c>
      <c r="H29" s="35">
        <f>+H23*0.2</f>
        <v>900</v>
      </c>
      <c r="I29" s="25"/>
      <c r="J29" s="25"/>
    </row>
    <row r="30" spans="1:8" ht="18" customHeight="1">
      <c r="A30" s="34"/>
      <c r="B30" s="16"/>
      <c r="C30" s="16"/>
      <c r="D30" s="21"/>
      <c r="E30" s="51"/>
      <c r="F30" s="18"/>
      <c r="G30" s="28"/>
      <c r="H30" s="35"/>
    </row>
    <row r="31" spans="1:8" ht="18" customHeight="1">
      <c r="A31" s="45"/>
      <c r="B31" s="46"/>
      <c r="C31" s="46"/>
      <c r="D31" s="47"/>
      <c r="E31" s="48"/>
      <c r="F31" s="48"/>
      <c r="G31" s="49"/>
      <c r="H31" s="50"/>
    </row>
    <row r="32" spans="1:10" ht="18" customHeight="1" thickBot="1">
      <c r="A32" s="36" t="s">
        <v>18</v>
      </c>
      <c r="B32" s="37"/>
      <c r="C32" s="37"/>
      <c r="D32" s="41"/>
      <c r="E32" s="56">
        <f>E28+E29+E30</f>
        <v>26050</v>
      </c>
      <c r="F32" s="56">
        <f>F28+F29+F30</f>
        <v>29250</v>
      </c>
      <c r="G32" s="56">
        <f>G28+G29+G30</f>
        <v>4400</v>
      </c>
      <c r="H32" s="57">
        <f>H28+H29+H30</f>
        <v>4500</v>
      </c>
      <c r="I32" s="26"/>
      <c r="J32" s="26"/>
    </row>
    <row r="33" spans="1:10" ht="18" customHeight="1">
      <c r="A33" s="15" t="s">
        <v>20</v>
      </c>
      <c r="B33" s="61"/>
      <c r="C33" s="15"/>
      <c r="D33" s="15"/>
      <c r="E33" s="20"/>
      <c r="F33" s="20"/>
      <c r="G33" s="20"/>
      <c r="H33" s="20"/>
      <c r="I33" s="26"/>
      <c r="J33" s="26"/>
    </row>
    <row r="34" spans="1:10" ht="13.5">
      <c r="A34" s="15"/>
      <c r="C34" s="15"/>
      <c r="D34" s="15"/>
      <c r="E34" s="20"/>
      <c r="F34" s="20"/>
      <c r="G34" s="20"/>
      <c r="H34" s="20"/>
      <c r="I34" s="26"/>
      <c r="J34" s="26"/>
    </row>
    <row r="35" spans="1:10" ht="13.5">
      <c r="A35" s="15"/>
      <c r="C35" s="15"/>
      <c r="D35" s="15"/>
      <c r="E35" s="20"/>
      <c r="F35" s="20"/>
      <c r="G35" s="20"/>
      <c r="H35" s="20"/>
      <c r="I35" s="26"/>
      <c r="J35" s="26"/>
    </row>
    <row r="36" spans="1:8" ht="13.5">
      <c r="A36" s="15"/>
      <c r="C36" s="15"/>
      <c r="D36" s="15"/>
      <c r="E36" s="15"/>
      <c r="F36" s="15"/>
      <c r="G36" s="15"/>
      <c r="H36" s="15"/>
    </row>
    <row r="37" spans="1:8" ht="13.5">
      <c r="A37" s="58"/>
      <c r="B37" s="15"/>
      <c r="C37" s="15"/>
      <c r="D37" s="15"/>
      <c r="E37" s="20"/>
      <c r="F37" s="20"/>
      <c r="G37" s="20"/>
      <c r="H37" s="20"/>
    </row>
    <row r="38" ht="12.75">
      <c r="A38" s="59"/>
    </row>
    <row r="39" ht="12.75">
      <c r="A39" s="60"/>
    </row>
  </sheetData>
  <sheetProtection/>
  <mergeCells count="1">
    <mergeCell ref="B4:H4"/>
  </mergeCells>
  <printOptions/>
  <pageMargins left="0.77" right="0.75" top="0.5" bottom="0.5" header="0.5" footer="0.5"/>
  <pageSetup fitToHeight="1" fitToWidth="1" horizontalDpi="600" verticalDpi="6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Shelley Harrison</cp:lastModifiedBy>
  <cp:lastPrinted>2011-07-08T16:03:17Z</cp:lastPrinted>
  <dcterms:created xsi:type="dcterms:W3CDTF">1999-06-02T23:29:55Z</dcterms:created>
  <dcterms:modified xsi:type="dcterms:W3CDTF">2011-07-08T16:08:03Z</dcterms:modified>
  <cp:category/>
  <cp:version/>
  <cp:contentType/>
  <cp:contentStatus/>
</cp:coreProperties>
</file>