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General Government" sheetId="1" r:id="rId1"/>
  </sheets>
  <definedNames>
    <definedName name="_xlnm.Print_Area" localSheetId="0">'General Government'!$A$1:$J$434</definedName>
    <definedName name="_xlnm.Print_Titles" localSheetId="0">'General Government'!$1:$5</definedName>
  </definedNames>
  <calcPr fullCalcOnLoad="1"/>
</workbook>
</file>

<file path=xl/sharedStrings.xml><?xml version="1.0" encoding="utf-8"?>
<sst xmlns="http://schemas.openxmlformats.org/spreadsheetml/2006/main" count="710" uniqueCount="700">
  <si>
    <t>Fund</t>
  </si>
  <si>
    <t>Project</t>
  </si>
  <si>
    <t>2006</t>
  </si>
  <si>
    <t>2007</t>
  </si>
  <si>
    <t>2008</t>
  </si>
  <si>
    <t>2009</t>
  </si>
  <si>
    <t>2010</t>
  </si>
  <si>
    <t>026010</t>
  </si>
  <si>
    <t>Administration - Fund 309</t>
  </si>
  <si>
    <t>309397</t>
  </si>
  <si>
    <t>T/T 3160, Project 316552-Tanner Landing Design</t>
  </si>
  <si>
    <t>309398</t>
  </si>
  <si>
    <t>T/T 3490, Project 349304-Pool System Improvements</t>
  </si>
  <si>
    <t>309399</t>
  </si>
  <si>
    <t>T/T 3490, Project 349449-Signage</t>
  </si>
  <si>
    <t>315000</t>
  </si>
  <si>
    <t>Finance Dept Fund Charge</t>
  </si>
  <si>
    <t>315001</t>
  </si>
  <si>
    <t>CONSERVATION FUTURES</t>
  </si>
  <si>
    <t>315099</t>
  </si>
  <si>
    <t>CFL PROGRAM SUPPORT</t>
  </si>
  <si>
    <t>315100</t>
  </si>
  <si>
    <t>County CFL Contingency</t>
  </si>
  <si>
    <t>315106</t>
  </si>
  <si>
    <t>TDR Loan Repayment</t>
  </si>
  <si>
    <t>315122</t>
  </si>
  <si>
    <t>Mid-fork Snoqualmie Oxbow</t>
  </si>
  <si>
    <t>315145</t>
  </si>
  <si>
    <t>Middle Newaukum Creek Phase II</t>
  </si>
  <si>
    <t>315147</t>
  </si>
  <si>
    <t>Sugarloaf</t>
  </si>
  <si>
    <t>315150</t>
  </si>
  <si>
    <t>Judd Creek Wetlands</t>
  </si>
  <si>
    <t>315158</t>
  </si>
  <si>
    <t>Dandy Lake</t>
  </si>
  <si>
    <t>315163</t>
  </si>
  <si>
    <t>Issaquah/Carey/Holder Creek Confluence</t>
  </si>
  <si>
    <t>315167</t>
  </si>
  <si>
    <t>Taylor Creek Floodplain</t>
  </si>
  <si>
    <t>315168</t>
  </si>
  <si>
    <t>Boise Creek/Dairy Farm</t>
  </si>
  <si>
    <t>315170</t>
  </si>
  <si>
    <t>CROW MARSH BUFFER ROCK CREEK</t>
  </si>
  <si>
    <t>315171</t>
  </si>
  <si>
    <t>GRIFFIN CREEK NATURAL AREA</t>
  </si>
  <si>
    <t>315172</t>
  </si>
  <si>
    <t>MIDDLE BEAR CREEK</t>
  </si>
  <si>
    <t>315173</t>
  </si>
  <si>
    <t>RAGING RIVER CFL</t>
  </si>
  <si>
    <t>315174</t>
  </si>
  <si>
    <t>TAYLOR MTN FOREST INHOLDINGS</t>
  </si>
  <si>
    <t>315175</t>
  </si>
  <si>
    <t>TOLT RIVER SAN SOUCI</t>
  </si>
  <si>
    <t>315176</t>
  </si>
  <si>
    <t>TOLT RIVER NATURAL AREA ADDITION</t>
  </si>
  <si>
    <t>315177</t>
  </si>
  <si>
    <t>SUBURBAN CITY TDR INCENTIVE PARTNERSHIP</t>
  </si>
  <si>
    <t>315404</t>
  </si>
  <si>
    <t>Thornton Creek Park 2 Addition</t>
  </si>
  <si>
    <t>315422</t>
  </si>
  <si>
    <t>UPTOWN PARK QUEEN ANN &amp; ROY</t>
  </si>
  <si>
    <t>315423</t>
  </si>
  <si>
    <t>URBAN CENTER PARK EAST CAPITOL HILL</t>
  </si>
  <si>
    <t>315424</t>
  </si>
  <si>
    <t>URBAN CENTER PARK INTERNATIONAL DISTRICT</t>
  </si>
  <si>
    <t>315711</t>
  </si>
  <si>
    <t>Auburn CFL</t>
  </si>
  <si>
    <t>315713</t>
  </si>
  <si>
    <t>Bellevue CFL</t>
  </si>
  <si>
    <t>315714</t>
  </si>
  <si>
    <t>BLACK DIAMOND CFL</t>
  </si>
  <si>
    <t>315715</t>
  </si>
  <si>
    <t>BOTHELL CFL</t>
  </si>
  <si>
    <t>315716</t>
  </si>
  <si>
    <t>BURIEN CFL</t>
  </si>
  <si>
    <t>315719</t>
  </si>
  <si>
    <t>COVINGTON CFL</t>
  </si>
  <si>
    <t>315720</t>
  </si>
  <si>
    <t>ENUMCLAW CFL</t>
  </si>
  <si>
    <t>315722</t>
  </si>
  <si>
    <t>Federal Way CFL</t>
  </si>
  <si>
    <t>315724</t>
  </si>
  <si>
    <t>Issaquah CFL</t>
  </si>
  <si>
    <t>315725</t>
  </si>
  <si>
    <t>Kent CFL</t>
  </si>
  <si>
    <t>315727</t>
  </si>
  <si>
    <t>LAKE FOREST PARK CFL</t>
  </si>
  <si>
    <t>315728</t>
  </si>
  <si>
    <t>KENMORE CFL</t>
  </si>
  <si>
    <t>315733</t>
  </si>
  <si>
    <t>NEWCASTLE CFL</t>
  </si>
  <si>
    <t>315734</t>
  </si>
  <si>
    <t>PACIFIC CFL</t>
  </si>
  <si>
    <t>315735</t>
  </si>
  <si>
    <t>REDMOND CFL</t>
  </si>
  <si>
    <t>315736</t>
  </si>
  <si>
    <t>RENTON CFL</t>
  </si>
  <si>
    <t>315737</t>
  </si>
  <si>
    <t>TUKWILA CFL</t>
  </si>
  <si>
    <t>315742</t>
  </si>
  <si>
    <t>WOODINVILLE CFL</t>
  </si>
  <si>
    <t>PARKS, REC AND OPEN SPACE</t>
  </si>
  <si>
    <t>316000</t>
  </si>
  <si>
    <t>Parks - Project Implementation/Staff</t>
  </si>
  <si>
    <t>316001</t>
  </si>
  <si>
    <t>Parks - Joint Development/Planning</t>
  </si>
  <si>
    <t>316002</t>
  </si>
  <si>
    <t>Parks - Budget Development</t>
  </si>
  <si>
    <t>316008</t>
  </si>
  <si>
    <t>GIS PROJECT-GRANT APPLICATIONS</t>
  </si>
  <si>
    <t>316013</t>
  </si>
  <si>
    <t>Parks - Survey</t>
  </si>
  <si>
    <t>316021</t>
  </si>
  <si>
    <t>Acquisition Evaluations</t>
  </si>
  <si>
    <t>316022</t>
  </si>
  <si>
    <t>Land Conservancy</t>
  </si>
  <si>
    <t>316036</t>
  </si>
  <si>
    <t>Parks CIP Preplanning</t>
  </si>
  <si>
    <t>316040</t>
  </si>
  <si>
    <t>Emergency Contingency</t>
  </si>
  <si>
    <t>316070</t>
  </si>
  <si>
    <t>Mountains To Sound Greenway</t>
  </si>
  <si>
    <t>316115</t>
  </si>
  <si>
    <t>East Lake Sammamish Master</t>
  </si>
  <si>
    <t>316125</t>
  </si>
  <si>
    <t>East Lake Sammamish - Loan Payment</t>
  </si>
  <si>
    <t>316313</t>
  </si>
  <si>
    <t>Marymoor Driving Range</t>
  </si>
  <si>
    <t>316314</t>
  </si>
  <si>
    <t>Opportunity Fund</t>
  </si>
  <si>
    <t>316317</t>
  </si>
  <si>
    <t>ADOPS</t>
  </si>
  <si>
    <t>316321</t>
  </si>
  <si>
    <t>Northshore Field Improvements</t>
  </si>
  <si>
    <t>316401</t>
  </si>
  <si>
    <t>Marymoor Maint Shop Design/Construction</t>
  </si>
  <si>
    <t>316415</t>
  </si>
  <si>
    <t>Park Litigation Project</t>
  </si>
  <si>
    <t>316420</t>
  </si>
  <si>
    <t>Hope VI Project</t>
  </si>
  <si>
    <t>316425</t>
  </si>
  <si>
    <t>Burke Gilman Trail</t>
  </si>
  <si>
    <t>316440</t>
  </si>
  <si>
    <t>Revenue Enhancement Projects</t>
  </si>
  <si>
    <t>316441</t>
  </si>
  <si>
    <t>Landsburg to Enumclaw Trail</t>
  </si>
  <si>
    <t>316450</t>
  </si>
  <si>
    <t>Ravensdale Trail</t>
  </si>
  <si>
    <t>316505</t>
  </si>
  <si>
    <t>Regional Trails Plan Update</t>
  </si>
  <si>
    <t>316551</t>
  </si>
  <si>
    <t>Camping/Yurt Installation</t>
  </si>
  <si>
    <t>316552</t>
  </si>
  <si>
    <t>Tanner Landing Design</t>
  </si>
  <si>
    <t>316553</t>
  </si>
  <si>
    <t>White River Bridge Project Partnership</t>
  </si>
  <si>
    <t>316554</t>
  </si>
  <si>
    <t>Marymoor Field/Partnership Improvements</t>
  </si>
  <si>
    <t>316914</t>
  </si>
  <si>
    <t>Procurement Overhead</t>
  </si>
  <si>
    <t>316969</t>
  </si>
  <si>
    <t>Soos Creek Trail Phase II</t>
  </si>
  <si>
    <t>316974</t>
  </si>
  <si>
    <t>Washington Trails Association Trail Project</t>
  </si>
  <si>
    <t>047104</t>
  </si>
  <si>
    <t>NORTH BEND 205 FLOOD HAZARD REDUCTION</t>
  </si>
  <si>
    <t>047105</t>
  </si>
  <si>
    <t>RIVERS MAJOR MAINTENANCE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</si>
  <si>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</si>
  <si>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</si>
  <si>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</si>
  <si>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</si>
  <si>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</si>
  <si>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</si>
  <si>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047116</t>
  </si>
  <si>
    <t>PUYALLUP-WHITE RIVER USAGE GENERAL INVESTIGATION</t>
  </si>
  <si>
    <t>322200</t>
  </si>
  <si>
    <t>Housing Projects</t>
  </si>
  <si>
    <t>667000</t>
  </si>
  <si>
    <t>Property Services: County Leases (Master Project)</t>
  </si>
  <si>
    <t>667100</t>
  </si>
  <si>
    <t>Asset Management Project</t>
  </si>
  <si>
    <t>AIRPORT CONSTRUCTION</t>
  </si>
  <si>
    <t>001295</t>
  </si>
  <si>
    <t>Runway 13R/31L Rehab</t>
  </si>
  <si>
    <t>001325</t>
  </si>
  <si>
    <t>Drainage System Improvements</t>
  </si>
  <si>
    <t>001368</t>
  </si>
  <si>
    <t>Pavement Rehabilitation</t>
  </si>
  <si>
    <t>001378</t>
  </si>
  <si>
    <t>Home School Insulation Program</t>
  </si>
  <si>
    <t>001380</t>
  </si>
  <si>
    <t>Bond Debt Service</t>
  </si>
  <si>
    <t>001400</t>
  </si>
  <si>
    <t>Airport Facilities Repair</t>
  </si>
  <si>
    <t>001403</t>
  </si>
  <si>
    <t>Taxiway Bravo Rehab</t>
  </si>
  <si>
    <t>001408</t>
  </si>
  <si>
    <t>Master Plan Update</t>
  </si>
  <si>
    <t>002101</t>
  </si>
  <si>
    <t>Duwamish</t>
  </si>
  <si>
    <t>002108</t>
  </si>
  <si>
    <t>Galvin Ramp</t>
  </si>
  <si>
    <t>339000</t>
  </si>
  <si>
    <t>339101</t>
  </si>
  <si>
    <t>Working Forest Program</t>
  </si>
  <si>
    <t>TITLE 3 FORESTRY</t>
  </si>
  <si>
    <t>339202</t>
  </si>
  <si>
    <t>Coop Ext Orca Program</t>
  </si>
  <si>
    <t>339203</t>
  </si>
  <si>
    <t>Urban Forestry Program</t>
  </si>
  <si>
    <t>339204</t>
  </si>
  <si>
    <t>Sheriff - Search and Rescue Unit</t>
  </si>
  <si>
    <t>348102</t>
  </si>
  <si>
    <t>King County Institutional Network</t>
  </si>
  <si>
    <t>349049</t>
  </si>
  <si>
    <t>349050</t>
  </si>
  <si>
    <t>Emergency Contingency Fund 349</t>
  </si>
  <si>
    <t>349092</t>
  </si>
  <si>
    <t>Small Contracts</t>
  </si>
  <si>
    <t>349097</t>
  </si>
  <si>
    <t>Bridge &amp; Trestle Rehab</t>
  </si>
  <si>
    <t>349304</t>
  </si>
  <si>
    <t>Pool System Improvements</t>
  </si>
  <si>
    <t>349307</t>
  </si>
  <si>
    <t>Work Program Staffing</t>
  </si>
  <si>
    <t>349442</t>
  </si>
  <si>
    <t>Coal Creek Improvements</t>
  </si>
  <si>
    <t>349449</t>
  </si>
  <si>
    <t>Signage</t>
  </si>
  <si>
    <t>349502</t>
  </si>
  <si>
    <t>Aquatic Center Improvements</t>
  </si>
  <si>
    <t>349503</t>
  </si>
  <si>
    <t>Marymoor Restroom Rehab</t>
  </si>
  <si>
    <t>349525</t>
  </si>
  <si>
    <t>Ballfield Rehabilitation</t>
  </si>
  <si>
    <t>349552</t>
  </si>
  <si>
    <t>Enumclaw Fieldhouse Rehab</t>
  </si>
  <si>
    <t>349553</t>
  </si>
  <si>
    <t>Dockton Picnic Shelter/Concession</t>
  </si>
  <si>
    <t>349554</t>
  </si>
  <si>
    <t>Marymoor Light/Irrigation Automation</t>
  </si>
  <si>
    <t>349555</t>
  </si>
  <si>
    <t>Marymoor Synthetic Turf Ballfields</t>
  </si>
  <si>
    <t>349556</t>
  </si>
  <si>
    <t>KCAC Painting (Ext/Int)</t>
  </si>
  <si>
    <t>354101</t>
  </si>
  <si>
    <t>WHITE RVR/LAKELAND HILLS</t>
  </si>
  <si>
    <t>354301</t>
  </si>
  <si>
    <t>JONES CREEK TRAIL</t>
  </si>
  <si>
    <t>354302</t>
  </si>
  <si>
    <t>Ginder Creek Valley</t>
  </si>
  <si>
    <t>354803</t>
  </si>
  <si>
    <t>TIBBETS VALLEY TRAILHEAD</t>
  </si>
  <si>
    <t>355601</t>
  </si>
  <si>
    <t>BEAR EVANS CREEK TRAIL</t>
  </si>
  <si>
    <t>355801</t>
  </si>
  <si>
    <t>N SEA-TAC PRK - CITY SHAR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</si>
  <si>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</si>
  <si>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</si>
  <si>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</si>
  <si>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</si>
  <si>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</si>
  <si>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</si>
  <si>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</si>
  <si>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</si>
  <si>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A00014</t>
  </si>
  <si>
    <t>SUBSTATION RENOVATION</t>
  </si>
  <si>
    <t>A00025</t>
  </si>
  <si>
    <t>OPERATING FACILITY IMPROVEMENTS</t>
  </si>
  <si>
    <t>A00047</t>
  </si>
  <si>
    <t>HWY 99N TRANSIT CORRIDOR IMPROVEMENTS</t>
  </si>
  <si>
    <t>A00051</t>
  </si>
  <si>
    <t>SEATTLE CORE TR.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</si>
  <si>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</si>
  <si>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</si>
  <si>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</si>
  <si>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</si>
  <si>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</si>
  <si>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</si>
  <si>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A00058</t>
  </si>
  <si>
    <t>AUTOMATED TRIP PLANNING</t>
  </si>
  <si>
    <t>A00065</t>
  </si>
  <si>
    <t>OPERATOR COMFORT STATIONS</t>
  </si>
  <si>
    <t>A00072</t>
  </si>
  <si>
    <t>TUNNEL SAFETY AND ENHANCEMENT</t>
  </si>
  <si>
    <t>A00082</t>
  </si>
  <si>
    <t>TRANSIT ASSET MAINTENANCE</t>
  </si>
  <si>
    <t>A00094</t>
  </si>
  <si>
    <t>1% FOR ART PROGRAM</t>
  </si>
  <si>
    <t>A00096</t>
  </si>
  <si>
    <t>BELLEVUE TRANSIT CORRIDOR IMPROVEMENT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</si>
  <si>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</si>
  <si>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</si>
  <si>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</si>
  <si>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</si>
  <si>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</si>
  <si>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</si>
  <si>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</si>
  <si>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</si>
  <si>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</si>
  <si>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</si>
  <si>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</si>
  <si>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</si>
  <si>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A00216</t>
  </si>
  <si>
    <t>OPERATING FACILITY CAPACITY EXPANSION</t>
  </si>
  <si>
    <t>A00230</t>
  </si>
  <si>
    <t>CUSTOMER SECURITY</t>
  </si>
  <si>
    <t>A00316</t>
  </si>
  <si>
    <t>Rider Information Systems</t>
  </si>
  <si>
    <t>A00319</t>
  </si>
  <si>
    <t>REGISTERING FAREBOX SYS</t>
  </si>
  <si>
    <t>A00320</t>
  </si>
  <si>
    <t>REGIONAL FARE COORDINATION</t>
  </si>
  <si>
    <t>A00321</t>
  </si>
  <si>
    <t>APC SOFTWARE CONVERSION</t>
  </si>
  <si>
    <t>A00326</t>
  </si>
  <si>
    <t>OPERATIONS SUPPORT SYSTEM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</si>
  <si>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</si>
  <si>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</si>
  <si>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</si>
  <si>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</si>
  <si>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</si>
  <si>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</si>
  <si>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</si>
  <si>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</si>
  <si>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A00411</t>
  </si>
  <si>
    <t>EZ RIDER I&amp;II - PASS THRU</t>
  </si>
  <si>
    <t>A00415</t>
  </si>
  <si>
    <t>AUTOMATED TRIP PLANNING - Pass Thru</t>
  </si>
  <si>
    <t>A00450</t>
  </si>
  <si>
    <t>DUCT RELOCATION</t>
  </si>
  <si>
    <t>A00452</t>
  </si>
  <si>
    <t>DESIGN &amp; CONSTRUCTION WORK PROCESS CONTROL SYSTEM</t>
  </si>
  <si>
    <t>A00453</t>
  </si>
  <si>
    <t>RADIO &amp; AVL SYSTEM REPLACEMENT</t>
  </si>
  <si>
    <t>A00466</t>
  </si>
  <si>
    <t>TRANSIT ORIENTED DEVELOPMENT</t>
  </si>
  <si>
    <t>A00473</t>
  </si>
  <si>
    <t>TDC URBAN AMENITIES</t>
  </si>
  <si>
    <t>A00480</t>
  </si>
  <si>
    <t>BREDA CONVERT TO TROLLEY</t>
  </si>
  <si>
    <t>A00484</t>
  </si>
  <si>
    <t>NORTHGATE TOD P&amp;R</t>
  </si>
  <si>
    <t>A00502</t>
  </si>
  <si>
    <t>Broad St. Substation Lease Renewal</t>
  </si>
  <si>
    <t>A00510</t>
  </si>
  <si>
    <t>Elliott Bay Water Taxi</t>
  </si>
  <si>
    <t>A00523</t>
  </si>
  <si>
    <t>Tunnel Closure-S&amp;R</t>
  </si>
  <si>
    <t>A00529</t>
  </si>
  <si>
    <t>Non-Revenue Vehicle Replacement</t>
  </si>
  <si>
    <t>A00530</t>
  </si>
  <si>
    <t>SOUTH COUNTY BASE EXPANSION</t>
  </si>
  <si>
    <t>A00531</t>
  </si>
  <si>
    <t>MOVE SUPPORT FUNCTIONS</t>
  </si>
  <si>
    <t>A00541</t>
  </si>
  <si>
    <t>TUNNEL MODIFICATIONS, ENHANCE, RETRO</t>
  </si>
  <si>
    <t>A00565</t>
  </si>
  <si>
    <t>BURIEN TRANSIT CENTER</t>
  </si>
  <si>
    <t>A00568</t>
  </si>
  <si>
    <t>ACCESSIBLE TAXIS</t>
  </si>
  <si>
    <t>A00570</t>
  </si>
  <si>
    <t>Waterfront Streetcar Barn Relocation Study</t>
  </si>
  <si>
    <t>A00571</t>
  </si>
  <si>
    <t>ADA SYSTEM ENHANCEMENTS</t>
  </si>
  <si>
    <t>A00572</t>
  </si>
  <si>
    <t>MONORAIL CAPITAL COORDINATION</t>
  </si>
  <si>
    <t>A00573</t>
  </si>
  <si>
    <t>S-1 GARDS</t>
  </si>
  <si>
    <t>A00574</t>
  </si>
  <si>
    <t>REDMOND TRANSIT CENTER</t>
  </si>
  <si>
    <t>A00575</t>
  </si>
  <si>
    <t>FIRST HILL PARK &amp; RIDE</t>
  </si>
  <si>
    <t>A00576</t>
  </si>
  <si>
    <t>TROLLEY EXTENSIONS TO LIGHT RAIL</t>
  </si>
  <si>
    <t>A00577</t>
  </si>
  <si>
    <t>PARK &amp; RIDE LIGHTING</t>
  </si>
  <si>
    <t>A09998</t>
  </si>
  <si>
    <t>PROPERTY LEASES</t>
  </si>
  <si>
    <t>TRANSIT CAPITAL 2</t>
  </si>
  <si>
    <t>CBL001</t>
  </si>
  <si>
    <t>CROSS BORDER LEASE</t>
  </si>
  <si>
    <t>ENVIRONMENTAL RESOURCE</t>
  </si>
  <si>
    <t>367200</t>
  </si>
  <si>
    <t>TACOMA PIPELINE V MITIGATION</t>
  </si>
  <si>
    <t>368100</t>
  </si>
  <si>
    <t>CENTRAL COSTS</t>
  </si>
  <si>
    <t>368116</t>
  </si>
  <si>
    <t>REET I TRANSFER TO 3160</t>
  </si>
  <si>
    <t>368149</t>
  </si>
  <si>
    <t>REET I TRANSFER TO 3490</t>
  </si>
  <si>
    <t>368152</t>
  </si>
  <si>
    <t>REET 1 TRANSFER TO 3522</t>
  </si>
  <si>
    <t>368184</t>
  </si>
  <si>
    <t>REET I Debt Service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</si>
  <si>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</si>
  <si>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</si>
  <si>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</si>
  <si>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</si>
  <si>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</si>
  <si>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</si>
  <si>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</si>
  <si>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>376101</t>
  </si>
  <si>
    <t>Departmental IT Equipment Replacement</t>
  </si>
  <si>
    <t>377104</t>
  </si>
  <si>
    <t>Roster Management System Migration</t>
  </si>
  <si>
    <t>377108</t>
  </si>
  <si>
    <t>Law, Safety, Justice Integration Program</t>
  </si>
  <si>
    <t>377121</t>
  </si>
  <si>
    <t>Information Security/Privacy Program</t>
  </si>
  <si>
    <t>377122</t>
  </si>
  <si>
    <t>IT Project Management</t>
  </si>
  <si>
    <t>377126</t>
  </si>
  <si>
    <t>Community Corrections Application Upgrade</t>
  </si>
  <si>
    <t>377127</t>
  </si>
  <si>
    <t>Office of Public Defense - System Upgrade</t>
  </si>
  <si>
    <t>377133</t>
  </si>
  <si>
    <t>Real Estate Portfolio Management</t>
  </si>
  <si>
    <t>377134</t>
  </si>
  <si>
    <t>DC - ECR Expansion</t>
  </si>
  <si>
    <t>377136</t>
  </si>
  <si>
    <t>Jail Health Business Process EMRS</t>
  </si>
  <si>
    <t>377140</t>
  </si>
  <si>
    <t>Elections Management/Voter Registration System</t>
  </si>
  <si>
    <t>377141</t>
  </si>
  <si>
    <t>Crimes Capture System 3 Upgrade</t>
  </si>
  <si>
    <t>377142</t>
  </si>
  <si>
    <t>Accountable Business Transformation</t>
  </si>
  <si>
    <t>377143</t>
  </si>
  <si>
    <t>Benefit Health Information Project</t>
  </si>
  <si>
    <t>377144</t>
  </si>
  <si>
    <t>Civil Unit Software</t>
  </si>
  <si>
    <t>377145</t>
  </si>
  <si>
    <t>KCSO Records and Evidence Support System replcmt</t>
  </si>
  <si>
    <t>377146</t>
  </si>
  <si>
    <t>Contract Management System</t>
  </si>
  <si>
    <t>377147</t>
  </si>
  <si>
    <t>Countywide Strategic Technology Plan Update for 20</t>
  </si>
  <si>
    <t>377148</t>
  </si>
  <si>
    <t>DCHS Contract Management System</t>
  </si>
  <si>
    <t>377149</t>
  </si>
  <si>
    <t>Document Management System Replacement</t>
  </si>
  <si>
    <t>377150</t>
  </si>
  <si>
    <t>E-911 Database System Upgrade</t>
  </si>
  <si>
    <t>377151</t>
  </si>
  <si>
    <t>E-911 GPS Location of Addresses</t>
  </si>
  <si>
    <t>377152</t>
  </si>
  <si>
    <t>Electronic Court Records Automated Indexing</t>
  </si>
  <si>
    <t>377153</t>
  </si>
  <si>
    <t>Electronic Service (E-service)</t>
  </si>
  <si>
    <t>377154</t>
  </si>
  <si>
    <t>HIPAA Project</t>
  </si>
  <si>
    <t>377157</t>
  </si>
  <si>
    <t>Juvenile Court Orders Electronic Forms</t>
  </si>
  <si>
    <t>377158</t>
  </si>
  <si>
    <t>KCSO Payroll Unit Business Practices Review</t>
  </si>
  <si>
    <t>377159</t>
  </si>
  <si>
    <t>Payroll Online (POL) Enhancement – KCSO Overtime</t>
  </si>
  <si>
    <t>377160</t>
  </si>
  <si>
    <t>Personal Property Tax Web Application</t>
  </si>
  <si>
    <t>377161</t>
  </si>
  <si>
    <t>Property Based System Replacement Project</t>
  </si>
  <si>
    <t>377162</t>
  </si>
  <si>
    <t>PSERS Project</t>
  </si>
  <si>
    <t>377163</t>
  </si>
  <si>
    <t>Video Conference</t>
  </si>
  <si>
    <t>377164</t>
  </si>
  <si>
    <t>Wireless Deployment Project</t>
  </si>
  <si>
    <t>377165</t>
  </si>
  <si>
    <t>HAVA</t>
  </si>
  <si>
    <t>3771FC</t>
  </si>
  <si>
    <t>Tech Bond Finance Rate Charges</t>
  </si>
  <si>
    <t>ITS CAPITAL FUND</t>
  </si>
  <si>
    <t>378206</t>
  </si>
  <si>
    <t>ITS Equipment Replacement</t>
  </si>
  <si>
    <t>378210</t>
  </si>
  <si>
    <t>Web Content Management System</t>
  </si>
  <si>
    <t>378211</t>
  </si>
  <si>
    <t>Desktop and Departmental Server Optimization</t>
  </si>
  <si>
    <t>378212</t>
  </si>
  <si>
    <t>Inter-Departmental Collaboration Tool</t>
  </si>
  <si>
    <t>378213</t>
  </si>
  <si>
    <t>Wireless Networking</t>
  </si>
  <si>
    <t>HMC/MEI 2000 PROJECTS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</si>
  <si>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</si>
  <si>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</si>
  <si>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</si>
  <si>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</si>
  <si>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</si>
  <si>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</si>
  <si>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>379004</t>
  </si>
  <si>
    <t>Inpatient Expansion</t>
  </si>
  <si>
    <t>379006</t>
  </si>
  <si>
    <t>9th and Jefferson</t>
  </si>
  <si>
    <t>380202</t>
  </si>
  <si>
    <t>BAN Repayment</t>
  </si>
  <si>
    <t>003020</t>
  </si>
  <si>
    <t>CERP EQUIPMENT PURCHASE</t>
  </si>
  <si>
    <t>003021</t>
  </si>
  <si>
    <t>CERP CAPITAL REPAIRS</t>
  </si>
  <si>
    <t>D10725</t>
  </si>
  <si>
    <t>SW CAP EQUIP REPLACEMENT</t>
  </si>
  <si>
    <t>D11712</t>
  </si>
  <si>
    <t>INVEST REMEDTN-CIP-DFAULT</t>
  </si>
  <si>
    <t>384000</t>
  </si>
  <si>
    <t>384101</t>
  </si>
  <si>
    <t>FARMLANDS INITIATIVE</t>
  </si>
  <si>
    <t>D03841</t>
  </si>
  <si>
    <t>330400</t>
  </si>
  <si>
    <t>Transfer to Fund 3961</t>
  </si>
  <si>
    <t>HMC CONSTRUCTION 1993</t>
  </si>
  <si>
    <t>687188</t>
  </si>
  <si>
    <t>SOLID WASTE CONSTRUCTION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</si>
  <si>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</si>
  <si>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</si>
  <si>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</si>
  <si>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</si>
  <si>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</si>
  <si>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</si>
  <si>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</si>
  <si>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</si>
  <si>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013040</t>
  </si>
  <si>
    <t>BOW LAKE TS SAFETY IMPS</t>
  </si>
  <si>
    <t>013071</t>
  </si>
  <si>
    <t>ENUMCLAW SEISMIC RETROFIT</t>
  </si>
  <si>
    <t>013072</t>
  </si>
  <si>
    <t>CH SERVICE SUPPLY IMPS</t>
  </si>
  <si>
    <t>013073</t>
  </si>
  <si>
    <t>CH LF EQUIP WASH PLATFORM</t>
  </si>
  <si>
    <t>013087</t>
  </si>
  <si>
    <t>BOW LAKE FMP IMPLEMENT</t>
  </si>
  <si>
    <t>013091</t>
  </si>
  <si>
    <t>1ST NE FMP IMPLEMENTATION</t>
  </si>
  <si>
    <t>013303</t>
  </si>
  <si>
    <t>ALGONA FMP IMPLEMENTATION</t>
  </si>
  <si>
    <t>D11711</t>
  </si>
  <si>
    <t>SOLID WASTE CIP 92 DFLT</t>
  </si>
  <si>
    <t>LANDFILL RESERVE FUND</t>
  </si>
  <si>
    <t>003145</t>
  </si>
  <si>
    <t>VASHON LANDFILL FINAL CLOSURE</t>
  </si>
  <si>
    <t>013114</t>
  </si>
  <si>
    <t>CH MASTER ELECTRICAL EMER</t>
  </si>
  <si>
    <t>013317</t>
  </si>
  <si>
    <t>LFR-CONTRACT AUDIT SVCS</t>
  </si>
  <si>
    <t>013330</t>
  </si>
  <si>
    <t>C H AREA 5 CLOSURE</t>
  </si>
  <si>
    <t>013331</t>
  </si>
  <si>
    <t>CH AREA 6 DEV</t>
  </si>
  <si>
    <t>013332</t>
  </si>
  <si>
    <t>CH AREA 6 CLOSURE</t>
  </si>
  <si>
    <t>013333</t>
  </si>
  <si>
    <t>CH SW MODIFICATION</t>
  </si>
  <si>
    <t>013334</t>
  </si>
  <si>
    <t>CH AREA 7 DEVELOPMENT</t>
  </si>
  <si>
    <t>013335</t>
  </si>
  <si>
    <t>CH AREA 7 CLOSURE</t>
  </si>
  <si>
    <t>013338</t>
  </si>
  <si>
    <t>FUND 3910 CONTINGENCY</t>
  </si>
  <si>
    <t>013339</t>
  </si>
  <si>
    <t>CHLF ENV SYS EVALUATION</t>
  </si>
  <si>
    <t>D10727</t>
  </si>
  <si>
    <t>SOLID WASTE LAND FILL RES</t>
  </si>
  <si>
    <t>395309</t>
  </si>
  <si>
    <t>Courthouse 1st Fl. Jury Assembly Rm.</t>
  </si>
  <si>
    <t>395423</t>
  </si>
  <si>
    <t>Intake, Transfer, Release Imp.</t>
  </si>
  <si>
    <t>395427</t>
  </si>
  <si>
    <t>Tashiro/Kaplan Bldg. TI's &amp; Rent</t>
  </si>
  <si>
    <t>395428</t>
  </si>
  <si>
    <t>Admin. Bldg. 8th Floor - Law Library</t>
  </si>
  <si>
    <t>395429</t>
  </si>
  <si>
    <t>Yesler Community Corrections HVAC</t>
  </si>
  <si>
    <t>395431</t>
  </si>
  <si>
    <t>CH 7th Floor Sup. Ct. Remodel</t>
  </si>
  <si>
    <t>395432</t>
  </si>
  <si>
    <t>Superior Court HR Renovations - 9th Fl</t>
  </si>
  <si>
    <t>395433</t>
  </si>
  <si>
    <t>CH Domestic Violence Safety Imp.</t>
  </si>
  <si>
    <t>395434</t>
  </si>
  <si>
    <t>NDMSC Isolation Room</t>
  </si>
  <si>
    <t>395444</t>
  </si>
  <si>
    <t>Finance Charge - Fund 3951</t>
  </si>
  <si>
    <t>395740</t>
  </si>
  <si>
    <t>KCCF SECURITY ELECTRONICS</t>
  </si>
  <si>
    <t>395840</t>
  </si>
  <si>
    <t>KCCF MEDICAL/ADMIN REMOD</t>
  </si>
  <si>
    <t>678272</t>
  </si>
  <si>
    <t>HMC: MISC UNDER $50,000</t>
  </si>
  <si>
    <t>678273</t>
  </si>
  <si>
    <t>HMC: FIXED EQUIPMENT</t>
  </si>
  <si>
    <t>678426</t>
  </si>
  <si>
    <t>King County 1% for Art</t>
  </si>
  <si>
    <t>678428</t>
  </si>
  <si>
    <t>Central Rate Allocation</t>
  </si>
  <si>
    <t>678444</t>
  </si>
  <si>
    <t>Discharge Pharmacy Expansion</t>
  </si>
  <si>
    <t>678447</t>
  </si>
  <si>
    <t>Inpatient floor upgrades - 3EH</t>
  </si>
  <si>
    <t>678448</t>
  </si>
  <si>
    <t>Clinical Radiology Room Addition</t>
  </si>
  <si>
    <t>678449</t>
  </si>
  <si>
    <t>BEH Pathology Frozen Section room fume hood</t>
  </si>
  <si>
    <t>678451</t>
  </si>
  <si>
    <t>Backfill Renovations</t>
  </si>
  <si>
    <t>678452</t>
  </si>
  <si>
    <t>Backfill Medic One Building</t>
  </si>
  <si>
    <t>678453</t>
  </si>
  <si>
    <t>ED Support to 1EH92</t>
  </si>
  <si>
    <t>678454</t>
  </si>
  <si>
    <t>4WH Renovations</t>
  </si>
  <si>
    <t>678455</t>
  </si>
  <si>
    <t>2nd MRI</t>
  </si>
  <si>
    <t>668306</t>
  </si>
  <si>
    <t>396364</t>
  </si>
  <si>
    <t>Transf. to Maj. Moveable Equip. 21-000-5020</t>
  </si>
  <si>
    <t>324600</t>
  </si>
  <si>
    <t xml:space="preserve">  2005 - 2010</t>
  </si>
  <si>
    <t>Total</t>
  </si>
  <si>
    <t>Proposed</t>
  </si>
  <si>
    <t>Description</t>
  </si>
  <si>
    <t>PARKS AND OPEN SPACE ACQUISITION</t>
  </si>
  <si>
    <t xml:space="preserve">Total - Fund 3090 - 2005 Proposed </t>
  </si>
  <si>
    <t>CONSERVATION FUTURES SUB-FUND</t>
  </si>
  <si>
    <t>Total - Fund 3151 - 2005 Proposed</t>
  </si>
  <si>
    <t>Total - Fund 3160 - 2005 Proposed</t>
  </si>
  <si>
    <t>SURFACE &amp; STORM WATER MANAGEMENT CONSTRUCTION</t>
  </si>
  <si>
    <t>HOUSING OPPORTUNITY ACQUISITION</t>
  </si>
  <si>
    <t>Total - Fund 3220 - 2005 Proposed</t>
  </si>
  <si>
    <t xml:space="preserve"> </t>
  </si>
  <si>
    <t>BUILDING MODERNIZATION CONSTUCTION</t>
  </si>
  <si>
    <t>Total - Fund 3310 - 2005 Proposed</t>
  </si>
  <si>
    <t>Total - Fund 3380 - 2005 Proposed</t>
  </si>
  <si>
    <t>WORKING FOREST 96 BOND SUB-FUND</t>
  </si>
  <si>
    <t>Total - Fund 3391 - 2005 Proposed</t>
  </si>
  <si>
    <t>CABLE COMMUNICATIONS CAPITAL SUM FUND</t>
  </si>
  <si>
    <t>Total - Fund - 3481 - 2005 Proposed</t>
  </si>
  <si>
    <t>PARKS FACILITIES REHABILITATION</t>
  </si>
  <si>
    <t>Total - Fund 3490 - 2005 Proposed</t>
  </si>
  <si>
    <t>OS AUBURN PROJECTS SUB-FUND</t>
  </si>
  <si>
    <t>Total - Fund 3541 - 2005 Proposed</t>
  </si>
  <si>
    <t>OS BLACK DIAMOND PJJ SUB-FUND</t>
  </si>
  <si>
    <t>Total - Fund 3543 - 2005 Proposed</t>
  </si>
  <si>
    <t>OS ISSAQUAH PROJECTS SUB-FUND</t>
  </si>
  <si>
    <t>Total - Fund 3548 - 2005 Proposed</t>
  </si>
  <si>
    <t>Total - Fund 3556</t>
  </si>
  <si>
    <t>OS REDMOND PROJECTS SUB-FUND</t>
  </si>
  <si>
    <t>OS SEATAC PROJECCTS SUB-FUND</t>
  </si>
  <si>
    <t>Total - Fund 3558</t>
  </si>
  <si>
    <t>PUBLIC TRANSPORTATION CONSTRUCTION - UNRESTRICTED</t>
  </si>
  <si>
    <t>Total - Fund 3641 - 2005 Proposed</t>
  </si>
  <si>
    <t>Total - Fund 3643 - 2005 Proposed</t>
  </si>
  <si>
    <t>Total - Fund 3672 - 2005 Proposed</t>
  </si>
  <si>
    <t>REET I</t>
  </si>
  <si>
    <t>REET II</t>
  </si>
  <si>
    <t>Total - Fund 3682 - 2005 Proposed</t>
  </si>
  <si>
    <t>IT EQUIPMENT REPLACEMENT CAPITAL FUND</t>
  </si>
  <si>
    <t>Total - Fund 3761 - 2005 Proposed</t>
  </si>
  <si>
    <t>ORIM CAPITAL PROJECTS</t>
  </si>
  <si>
    <t>Total - Fund 3771 - 2005 Proposed</t>
  </si>
  <si>
    <t>Total - Fund 3781 - 2005 Proposed</t>
  </si>
  <si>
    <t>Total - Fund 3791 - 2005 Proposed</t>
  </si>
  <si>
    <t>LTD TAX GO BAN REDEMPTION 2001</t>
  </si>
  <si>
    <t>Total - Fund 3803 - 2005 Proposed</t>
  </si>
  <si>
    <t>SW CAP EQUIP RCOVERY</t>
  </si>
  <si>
    <t>Total - Fund 3810 - 2005 Proposed</t>
  </si>
  <si>
    <t>ENVIRONMENTAL RES SUB-FUND</t>
  </si>
  <si>
    <t>Total - Fund 3831 - 2005 Proposed</t>
  </si>
  <si>
    <t>FARMLAND &amp; OPEN SPACE ACQUISITION</t>
  </si>
  <si>
    <t>Total - Fund 3840 - 2005 Proposed</t>
  </si>
  <si>
    <t>FARMLAND PRESERVATION 96 BOND FUND</t>
  </si>
  <si>
    <t>Total - Fund 3841 - 2005 Proposed</t>
  </si>
  <si>
    <t>HARBORVIEW MEDICAL CONSTRUCTION 1977</t>
  </si>
  <si>
    <t>Total - Fund 3871 - 2005 Proposed</t>
  </si>
  <si>
    <t>Total - Fund 3901 - 2005 Proposed</t>
  </si>
  <si>
    <t>Total - Fund 3910 - 2005 Proposed</t>
  </si>
  <si>
    <t>Building Repair/Replacement Sub-Fund</t>
  </si>
  <si>
    <t>Total - Fund 3951 - 2005 Proposed</t>
  </si>
  <si>
    <t>HMC REPAIR AND REPLACEMENT FUND</t>
  </si>
  <si>
    <t>Total - Fund 3961 - 2005 Proposed</t>
  </si>
  <si>
    <t>HMC TRAUMA CENTER EQUITY</t>
  </si>
  <si>
    <t>Total - Fund 3962 - 2005 Proposed</t>
  </si>
  <si>
    <t>Total - Fund 3963 - 2005 Proposed</t>
  </si>
  <si>
    <t>HMC DISPROPORTIONATE SHARE - TRAUMA</t>
  </si>
  <si>
    <t>Transfer to Maj. Move Equip 21-000-5020</t>
  </si>
  <si>
    <t>Total - Fund 3965 - 2005 Proposed</t>
  </si>
  <si>
    <t>Total - Fund - 3392 - 2005 Proposed</t>
  </si>
  <si>
    <t>Total - Fund 3850 - 2005 Proposed</t>
  </si>
  <si>
    <t>Renton Bldg Bond Debt Retirement</t>
  </si>
  <si>
    <t>800101</t>
  </si>
  <si>
    <t>Road Maintenance Pit Site Improvements</t>
  </si>
  <si>
    <t>700005</t>
  </si>
  <si>
    <t>Traffic Equipment &amp; Storage Building</t>
  </si>
  <si>
    <t>300105</t>
  </si>
  <si>
    <t>RENTON MAINTENANCE FACILITY</t>
  </si>
  <si>
    <t>Total - Fund 3681 - 2005 Proposed</t>
  </si>
  <si>
    <t>Total - Fund 3180 - 2005 Proposed</t>
  </si>
  <si>
    <t>Attachment B</t>
  </si>
  <si>
    <t>HMC TRAUMA CENTER EQUIPMENT EQUITY</t>
  </si>
  <si>
    <t>Proposed Ordinance 2005 - Section: General Government Capital Improvement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</si>
</sst>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3" fillId="0" borderId="1" xfId="15" applyNumberFormat="1" applyFont="1" applyBorder="1" applyAlignment="1" quotePrefix="1">
      <alignment horizontal="center"/>
    </xf>
    <xf numFmtId="165" fontId="4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 quotePrefix="1">
      <alignment/>
    </xf>
    <xf numFmtId="165" fontId="3" fillId="0" borderId="1" xfId="15" applyNumberFormat="1" applyFont="1" applyBorder="1" applyAlignment="1" quotePrefix="1">
      <alignment/>
    </xf>
    <xf numFmtId="165" fontId="3" fillId="0" borderId="1" xfId="15" applyNumberFormat="1" applyFont="1" applyBorder="1" applyAlignment="1" quotePrefix="1">
      <alignment horizontal="center"/>
    </xf>
    <xf numFmtId="165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49" fontId="3" fillId="0" borderId="2" xfId="15" applyNumberFormat="1" applyFont="1" applyBorder="1" applyAlignment="1" quotePrefix="1">
      <alignment horizontal="center"/>
    </xf>
    <xf numFmtId="165" fontId="4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 quotePrefix="1">
      <alignment/>
    </xf>
    <xf numFmtId="165" fontId="3" fillId="0" borderId="2" xfId="15" applyNumberFormat="1" applyFont="1" applyBorder="1" applyAlignment="1" quotePrefix="1">
      <alignment/>
    </xf>
    <xf numFmtId="165" fontId="3" fillId="0" borderId="2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NumberFormat="1" applyFont="1" applyBorder="1" applyAlignment="1">
      <alignment/>
    </xf>
    <xf numFmtId="165" fontId="3" fillId="0" borderId="4" xfId="15" applyNumberFormat="1" applyFont="1" applyBorder="1" applyAlignment="1" quotePrefix="1">
      <alignment/>
    </xf>
    <xf numFmtId="165" fontId="3" fillId="0" borderId="5" xfId="15" applyNumberFormat="1" applyFont="1" applyBorder="1" applyAlignment="1" quotePrefix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4"/>
  <sheetViews>
    <sheetView tabSelected="1" workbookViewId="0" topLeftCell="E1">
      <selection activeCell="J1" sqref="J1"/>
    </sheetView>
  </sheetViews>
  <sheetFormatPr defaultColWidth="9.140625" defaultRowHeight="12.75"/>
  <cols>
    <col min="1" max="1" width="8.421875" style="8" customWidth="1"/>
    <col min="2" max="2" width="9.140625" style="8" customWidth="1"/>
    <col min="3" max="3" width="61.7109375" style="0" bestFit="1" customWidth="1"/>
    <col min="4" max="4" width="15.00390625" style="5" customWidth="1"/>
    <col min="5" max="9" width="12.421875" style="5" customWidth="1"/>
    <col min="10" max="10" width="14.140625" style="5" customWidth="1"/>
    <col min="11" max="11" width="11.28125" style="0" bestFit="1" customWidth="1"/>
  </cols>
  <sheetData>
    <row r="1" ht="12.75">
      <c r="A1" s="11" t="s">
        <v>697</v>
      </c>
    </row>
    <row r="2" ht="12.75">
      <c r="A2" s="11" t="s">
        <v>699</v>
      </c>
    </row>
    <row r="3" ht="13.5" customHeight="1"/>
    <row r="4" spans="4:10" ht="12.75">
      <c r="D4" s="15">
        <v>2005</v>
      </c>
      <c r="E4" s="15"/>
      <c r="F4" s="15"/>
      <c r="G4" s="15"/>
      <c r="H4" s="15"/>
      <c r="I4" s="15"/>
      <c r="J4" s="22" t="s">
        <v>618</v>
      </c>
    </row>
    <row r="5" spans="1:10" ht="15">
      <c r="A5" s="3" t="s">
        <v>0</v>
      </c>
      <c r="B5" s="4" t="s">
        <v>1</v>
      </c>
      <c r="C5" s="3" t="s">
        <v>620</v>
      </c>
      <c r="D5" s="16" t="s">
        <v>619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23" t="s">
        <v>617</v>
      </c>
    </row>
    <row r="6" spans="1:10" ht="15">
      <c r="A6" s="7">
        <v>3090</v>
      </c>
      <c r="B6" s="4"/>
      <c r="C6" s="13" t="s">
        <v>621</v>
      </c>
      <c r="D6" s="16"/>
      <c r="E6" s="16"/>
      <c r="F6" s="16"/>
      <c r="G6" s="16"/>
      <c r="H6" s="16"/>
      <c r="I6" s="16"/>
      <c r="J6" s="23"/>
    </row>
    <row r="7" spans="1:10" ht="12.75">
      <c r="A7" s="7"/>
      <c r="B7" s="7" t="s">
        <v>7</v>
      </c>
      <c r="C7" s="1" t="s">
        <v>8</v>
      </c>
      <c r="D7" s="17">
        <v>2672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4">
        <f>SUM(D7:I7)</f>
        <v>2672</v>
      </c>
    </row>
    <row r="8" spans="1:10" ht="12.75">
      <c r="A8" s="7"/>
      <c r="B8" s="7" t="s">
        <v>9</v>
      </c>
      <c r="C8" s="1" t="s">
        <v>10</v>
      </c>
      <c r="D8" s="17">
        <v>100000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4">
        <f>SUM(D8:I8)</f>
        <v>100000</v>
      </c>
    </row>
    <row r="9" spans="1:10" ht="12.75">
      <c r="A9" s="7"/>
      <c r="B9" s="7" t="s">
        <v>11</v>
      </c>
      <c r="C9" s="1" t="s">
        <v>12</v>
      </c>
      <c r="D9" s="17">
        <v>350000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4">
        <f>SUM(D9:I9)</f>
        <v>350000</v>
      </c>
    </row>
    <row r="10" spans="1:10" ht="13.5" thickBot="1">
      <c r="A10" s="7"/>
      <c r="B10" s="7" t="s">
        <v>13</v>
      </c>
      <c r="C10" s="1" t="s">
        <v>14</v>
      </c>
      <c r="D10" s="17">
        <v>50000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4">
        <f>SUM(D10:I10)</f>
        <v>50000</v>
      </c>
    </row>
    <row r="11" spans="1:10" s="2" customFormat="1" ht="13.5" thickBot="1">
      <c r="A11" s="7"/>
      <c r="B11" s="7"/>
      <c r="C11" s="29" t="s">
        <v>622</v>
      </c>
      <c r="D11" s="30">
        <f aca="true" t="shared" si="0" ref="D11:J11">SUM(D7:D10)</f>
        <v>502672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1">
        <f t="shared" si="0"/>
        <v>502672</v>
      </c>
    </row>
    <row r="12" spans="1:10" ht="12.75">
      <c r="A12" s="7"/>
      <c r="B12" s="7"/>
      <c r="C12" s="1"/>
      <c r="D12" s="17"/>
      <c r="E12" s="17"/>
      <c r="F12" s="17"/>
      <c r="G12" s="17"/>
      <c r="H12" s="17"/>
      <c r="I12" s="17"/>
      <c r="J12" s="24"/>
    </row>
    <row r="13" spans="1:10" s="2" customFormat="1" ht="12.75">
      <c r="A13" s="7">
        <v>3151</v>
      </c>
      <c r="B13" s="7"/>
      <c r="C13" s="13" t="s">
        <v>623</v>
      </c>
      <c r="D13" s="18"/>
      <c r="E13" s="18"/>
      <c r="F13" s="18"/>
      <c r="G13" s="18"/>
      <c r="H13" s="18"/>
      <c r="I13" s="18"/>
      <c r="J13" s="25"/>
    </row>
    <row r="14" spans="1:10" ht="12.75">
      <c r="A14" s="7"/>
      <c r="B14" s="7" t="s">
        <v>15</v>
      </c>
      <c r="C14" s="1" t="s">
        <v>16</v>
      </c>
      <c r="D14" s="17">
        <v>10659</v>
      </c>
      <c r="E14" s="17">
        <v>10659</v>
      </c>
      <c r="F14" s="17">
        <v>10659</v>
      </c>
      <c r="G14" s="17">
        <v>10659</v>
      </c>
      <c r="H14" s="17">
        <v>10659</v>
      </c>
      <c r="I14" s="17">
        <v>10649</v>
      </c>
      <c r="J14" s="24">
        <f>SUM(D14:I14)</f>
        <v>63944</v>
      </c>
    </row>
    <row r="15" spans="1:10" ht="12.75">
      <c r="A15" s="7"/>
      <c r="B15" s="7" t="s">
        <v>17</v>
      </c>
      <c r="C15" s="1" t="s">
        <v>18</v>
      </c>
      <c r="D15" s="17">
        <v>0</v>
      </c>
      <c r="E15" s="17">
        <v>9307778</v>
      </c>
      <c r="F15" s="17">
        <v>7247226</v>
      </c>
      <c r="G15" s="17">
        <v>7618174</v>
      </c>
      <c r="H15" s="17">
        <v>8034103</v>
      </c>
      <c r="I15" s="17">
        <v>8467225</v>
      </c>
      <c r="J15" s="24">
        <f aca="true" t="shared" si="1" ref="J15:J56">SUM(D15:I15)</f>
        <v>40674506</v>
      </c>
    </row>
    <row r="16" spans="1:10" ht="12.75">
      <c r="A16" s="7"/>
      <c r="B16" s="7" t="s">
        <v>19</v>
      </c>
      <c r="C16" s="1" t="s">
        <v>20</v>
      </c>
      <c r="D16" s="17">
        <v>77680</v>
      </c>
      <c r="E16" s="17">
        <v>81020</v>
      </c>
      <c r="F16" s="17">
        <v>84504</v>
      </c>
      <c r="G16" s="17">
        <v>88138</v>
      </c>
      <c r="H16" s="17">
        <v>91928</v>
      </c>
      <c r="I16" s="17">
        <v>95881</v>
      </c>
      <c r="J16" s="24">
        <f t="shared" si="1"/>
        <v>519151</v>
      </c>
    </row>
    <row r="17" spans="1:10" ht="12.75">
      <c r="A17" s="7"/>
      <c r="B17" s="7" t="s">
        <v>21</v>
      </c>
      <c r="C17" s="1" t="s">
        <v>22</v>
      </c>
      <c r="D17" s="17">
        <v>224489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4">
        <f t="shared" si="1"/>
        <v>224489</v>
      </c>
    </row>
    <row r="18" spans="1:10" ht="12.75">
      <c r="A18" s="7"/>
      <c r="B18" s="7" t="s">
        <v>23</v>
      </c>
      <c r="C18" s="1" t="s">
        <v>24</v>
      </c>
      <c r="D18" s="17">
        <v>286982</v>
      </c>
      <c r="E18" s="17">
        <v>286982</v>
      </c>
      <c r="F18" s="17">
        <v>286982</v>
      </c>
      <c r="G18" s="17">
        <v>286982</v>
      </c>
      <c r="H18" s="17">
        <v>286982</v>
      </c>
      <c r="I18" s="17">
        <v>286982</v>
      </c>
      <c r="J18" s="24">
        <f t="shared" si="1"/>
        <v>1721892</v>
      </c>
    </row>
    <row r="19" spans="1:10" ht="12.75">
      <c r="A19" s="7"/>
      <c r="B19" s="7" t="s">
        <v>25</v>
      </c>
      <c r="C19" s="1" t="s">
        <v>26</v>
      </c>
      <c r="D19" s="17">
        <v>200000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4">
        <f t="shared" si="1"/>
        <v>200000</v>
      </c>
    </row>
    <row r="20" spans="1:10" ht="12.75">
      <c r="A20" s="7"/>
      <c r="B20" s="7" t="s">
        <v>27</v>
      </c>
      <c r="C20" s="1" t="s">
        <v>28</v>
      </c>
      <c r="D20" s="17">
        <v>200000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4">
        <f t="shared" si="1"/>
        <v>200000</v>
      </c>
    </row>
    <row r="21" spans="1:10" ht="12.75">
      <c r="A21" s="7"/>
      <c r="B21" s="7" t="s">
        <v>29</v>
      </c>
      <c r="C21" s="1" t="s">
        <v>30</v>
      </c>
      <c r="D21" s="17">
        <v>-249991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4">
        <f t="shared" si="1"/>
        <v>-249991</v>
      </c>
    </row>
    <row r="22" spans="1:10" ht="12.75">
      <c r="A22" s="7"/>
      <c r="B22" s="7" t="s">
        <v>31</v>
      </c>
      <c r="C22" s="1" t="s">
        <v>32</v>
      </c>
      <c r="D22" s="17">
        <v>200000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4">
        <f t="shared" si="1"/>
        <v>200000</v>
      </c>
    </row>
    <row r="23" spans="1:10" ht="12.75">
      <c r="A23" s="7"/>
      <c r="B23" s="7" t="s">
        <v>33</v>
      </c>
      <c r="C23" s="1" t="s">
        <v>34</v>
      </c>
      <c r="D23" s="17">
        <v>225000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4">
        <f t="shared" si="1"/>
        <v>225000</v>
      </c>
    </row>
    <row r="24" spans="1:10" ht="12.75">
      <c r="A24" s="7"/>
      <c r="B24" s="7" t="s">
        <v>35</v>
      </c>
      <c r="C24" s="1" t="s">
        <v>36</v>
      </c>
      <c r="D24" s="17">
        <v>200000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4">
        <f t="shared" si="1"/>
        <v>200000</v>
      </c>
    </row>
    <row r="25" spans="1:10" ht="12.75">
      <c r="A25" s="7"/>
      <c r="B25" s="7" t="s">
        <v>37</v>
      </c>
      <c r="C25" s="1" t="s">
        <v>38</v>
      </c>
      <c r="D25" s="17">
        <v>175000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4">
        <f t="shared" si="1"/>
        <v>175000</v>
      </c>
    </row>
    <row r="26" spans="1:10" ht="12.75">
      <c r="A26" s="7"/>
      <c r="B26" s="7" t="s">
        <v>39</v>
      </c>
      <c r="C26" s="1" t="s">
        <v>40</v>
      </c>
      <c r="D26" s="17">
        <v>150000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4">
        <f t="shared" si="1"/>
        <v>150000</v>
      </c>
    </row>
    <row r="27" spans="1:10" ht="12.75">
      <c r="A27" s="7"/>
      <c r="B27" s="7" t="s">
        <v>41</v>
      </c>
      <c r="C27" s="1" t="s">
        <v>42</v>
      </c>
      <c r="D27" s="17">
        <v>275000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4">
        <f t="shared" si="1"/>
        <v>275000</v>
      </c>
    </row>
    <row r="28" spans="1:10" ht="12.75">
      <c r="A28" s="7"/>
      <c r="B28" s="7" t="s">
        <v>43</v>
      </c>
      <c r="C28" s="1" t="s">
        <v>44</v>
      </c>
      <c r="D28" s="17">
        <v>60000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4">
        <f t="shared" si="1"/>
        <v>60000</v>
      </c>
    </row>
    <row r="29" spans="1:10" ht="12.75">
      <c r="A29" s="7"/>
      <c r="B29" s="7" t="s">
        <v>45</v>
      </c>
      <c r="C29" s="1" t="s">
        <v>46</v>
      </c>
      <c r="D29" s="17">
        <v>250000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4">
        <f t="shared" si="1"/>
        <v>250000</v>
      </c>
    </row>
    <row r="30" spans="1:10" ht="12.75">
      <c r="A30" s="7"/>
      <c r="B30" s="7" t="s">
        <v>47</v>
      </c>
      <c r="C30" s="1" t="s">
        <v>48</v>
      </c>
      <c r="D30" s="17">
        <v>400000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4">
        <f t="shared" si="1"/>
        <v>400000</v>
      </c>
    </row>
    <row r="31" spans="1:10" ht="12.75">
      <c r="A31" s="7"/>
      <c r="B31" s="7" t="s">
        <v>49</v>
      </c>
      <c r="C31" s="1" t="s">
        <v>50</v>
      </c>
      <c r="D31" s="17">
        <v>25000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4">
        <f t="shared" si="1"/>
        <v>25000</v>
      </c>
    </row>
    <row r="32" spans="1:10" ht="12.75">
      <c r="A32" s="7"/>
      <c r="B32" s="7" t="s">
        <v>51</v>
      </c>
      <c r="C32" s="1" t="s">
        <v>52</v>
      </c>
      <c r="D32" s="17">
        <v>150000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4">
        <f t="shared" si="1"/>
        <v>150000</v>
      </c>
    </row>
    <row r="33" spans="1:10" ht="12.75">
      <c r="A33" s="7"/>
      <c r="B33" s="7" t="s">
        <v>53</v>
      </c>
      <c r="C33" s="1" t="s">
        <v>54</v>
      </c>
      <c r="D33" s="17">
        <v>35000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4">
        <f t="shared" si="1"/>
        <v>35000</v>
      </c>
    </row>
    <row r="34" spans="1:10" ht="12.75">
      <c r="A34" s="7"/>
      <c r="B34" s="7" t="s">
        <v>55</v>
      </c>
      <c r="C34" s="1" t="s">
        <v>56</v>
      </c>
      <c r="D34" s="17">
        <v>200000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4">
        <f t="shared" si="1"/>
        <v>200000</v>
      </c>
    </row>
    <row r="35" spans="1:10" ht="12.75">
      <c r="A35" s="7"/>
      <c r="B35" s="7" t="s">
        <v>57</v>
      </c>
      <c r="C35" s="1" t="s">
        <v>58</v>
      </c>
      <c r="D35" s="17">
        <v>200000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4">
        <f t="shared" si="1"/>
        <v>200000</v>
      </c>
    </row>
    <row r="36" spans="1:10" ht="12.75">
      <c r="A36" s="7"/>
      <c r="B36" s="7" t="s">
        <v>59</v>
      </c>
      <c r="C36" s="1" t="s">
        <v>60</v>
      </c>
      <c r="D36" s="17">
        <v>800000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4">
        <f t="shared" si="1"/>
        <v>800000</v>
      </c>
    </row>
    <row r="37" spans="1:10" ht="12.75">
      <c r="A37" s="7"/>
      <c r="B37" s="7" t="s">
        <v>61</v>
      </c>
      <c r="C37" s="1" t="s">
        <v>62</v>
      </c>
      <c r="D37" s="17">
        <v>500000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4">
        <f t="shared" si="1"/>
        <v>500000</v>
      </c>
    </row>
    <row r="38" spans="1:10" ht="12.75">
      <c r="A38" s="7"/>
      <c r="B38" s="7" t="s">
        <v>63</v>
      </c>
      <c r="C38" s="1" t="s">
        <v>64</v>
      </c>
      <c r="D38" s="17">
        <v>800000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4">
        <f t="shared" si="1"/>
        <v>800000</v>
      </c>
    </row>
    <row r="39" spans="1:10" ht="12.75">
      <c r="A39" s="7"/>
      <c r="B39" s="7" t="s">
        <v>65</v>
      </c>
      <c r="C39" s="1" t="s">
        <v>66</v>
      </c>
      <c r="D39" s="17">
        <v>70000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4">
        <f t="shared" si="1"/>
        <v>70000</v>
      </c>
    </row>
    <row r="40" spans="1:10" ht="12.75">
      <c r="A40" s="7"/>
      <c r="B40" s="7" t="s">
        <v>67</v>
      </c>
      <c r="C40" s="1" t="s">
        <v>68</v>
      </c>
      <c r="D40" s="17">
        <v>750000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4">
        <f t="shared" si="1"/>
        <v>750000</v>
      </c>
    </row>
    <row r="41" spans="1:10" ht="12.75">
      <c r="A41" s="7"/>
      <c r="B41" s="7" t="s">
        <v>69</v>
      </c>
      <c r="C41" s="1" t="s">
        <v>70</v>
      </c>
      <c r="D41" s="17">
        <v>542401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4">
        <f t="shared" si="1"/>
        <v>542401</v>
      </c>
    </row>
    <row r="42" spans="1:10" ht="12.75">
      <c r="A42" s="7"/>
      <c r="B42" s="7" t="s">
        <v>71</v>
      </c>
      <c r="C42" s="1" t="s">
        <v>72</v>
      </c>
      <c r="D42" s="17">
        <v>150000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4">
        <f t="shared" si="1"/>
        <v>150000</v>
      </c>
    </row>
    <row r="43" spans="1:10" ht="12.75">
      <c r="A43" s="7"/>
      <c r="B43" s="7" t="s">
        <v>73</v>
      </c>
      <c r="C43" s="1" t="s">
        <v>74</v>
      </c>
      <c r="D43" s="17">
        <v>125000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4">
        <f t="shared" si="1"/>
        <v>125000</v>
      </c>
    </row>
    <row r="44" spans="1:10" ht="12.75">
      <c r="A44" s="7"/>
      <c r="B44" s="7" t="s">
        <v>75</v>
      </c>
      <c r="C44" s="1" t="s">
        <v>76</v>
      </c>
      <c r="D44" s="17">
        <v>150000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4">
        <f t="shared" si="1"/>
        <v>150000</v>
      </c>
    </row>
    <row r="45" spans="1:10" ht="12.75">
      <c r="A45" s="7"/>
      <c r="B45" s="7" t="s">
        <v>77</v>
      </c>
      <c r="C45" s="1" t="s">
        <v>78</v>
      </c>
      <c r="D45" s="17">
        <v>50000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4">
        <f t="shared" si="1"/>
        <v>50000</v>
      </c>
    </row>
    <row r="46" spans="1:10" ht="12.75">
      <c r="A46" s="7"/>
      <c r="B46" s="7" t="s">
        <v>79</v>
      </c>
      <c r="C46" s="1" t="s">
        <v>80</v>
      </c>
      <c r="D46" s="17">
        <v>400000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4">
        <f t="shared" si="1"/>
        <v>400000</v>
      </c>
    </row>
    <row r="47" spans="1:10" ht="12.75">
      <c r="A47" s="7"/>
      <c r="B47" s="7" t="s">
        <v>81</v>
      </c>
      <c r="C47" s="1" t="s">
        <v>82</v>
      </c>
      <c r="D47" s="17">
        <v>200000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4">
        <f t="shared" si="1"/>
        <v>200000</v>
      </c>
    </row>
    <row r="48" spans="1:10" ht="12.75">
      <c r="A48" s="7"/>
      <c r="B48" s="7" t="s">
        <v>83</v>
      </c>
      <c r="C48" s="1" t="s">
        <v>84</v>
      </c>
      <c r="D48" s="17">
        <v>325000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4">
        <f t="shared" si="1"/>
        <v>325000</v>
      </c>
    </row>
    <row r="49" spans="1:10" ht="12.75">
      <c r="A49" s="7"/>
      <c r="B49" s="7" t="s">
        <v>85</v>
      </c>
      <c r="C49" s="1" t="s">
        <v>86</v>
      </c>
      <c r="D49" s="17">
        <v>50000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4">
        <f t="shared" si="1"/>
        <v>50000</v>
      </c>
    </row>
    <row r="50" spans="1:10" ht="12.75">
      <c r="A50" s="7"/>
      <c r="B50" s="7" t="s">
        <v>87</v>
      </c>
      <c r="C50" s="1" t="s">
        <v>88</v>
      </c>
      <c r="D50" s="17">
        <v>200000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4">
        <f t="shared" si="1"/>
        <v>200000</v>
      </c>
    </row>
    <row r="51" spans="1:10" ht="12.75">
      <c r="A51" s="7"/>
      <c r="B51" s="7" t="s">
        <v>89</v>
      </c>
      <c r="C51" s="1" t="s">
        <v>90</v>
      </c>
      <c r="D51" s="17">
        <v>75000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4">
        <f t="shared" si="1"/>
        <v>75000</v>
      </c>
    </row>
    <row r="52" spans="1:10" ht="12.75">
      <c r="A52" s="7"/>
      <c r="B52" s="7" t="s">
        <v>91</v>
      </c>
      <c r="C52" s="1" t="s">
        <v>92</v>
      </c>
      <c r="D52" s="17">
        <v>35000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24">
        <f t="shared" si="1"/>
        <v>35000</v>
      </c>
    </row>
    <row r="53" spans="1:10" ht="12.75">
      <c r="A53" s="7"/>
      <c r="B53" s="7" t="s">
        <v>93</v>
      </c>
      <c r="C53" s="1" t="s">
        <v>94</v>
      </c>
      <c r="D53" s="17">
        <v>40000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24">
        <f t="shared" si="1"/>
        <v>40000</v>
      </c>
    </row>
    <row r="54" spans="1:10" ht="12.75">
      <c r="A54" s="7"/>
      <c r="B54" s="7" t="s">
        <v>95</v>
      </c>
      <c r="C54" s="1" t="s">
        <v>96</v>
      </c>
      <c r="D54" s="17">
        <v>100000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24">
        <f t="shared" si="1"/>
        <v>100000</v>
      </c>
    </row>
    <row r="55" spans="1:10" ht="12.75">
      <c r="A55" s="7"/>
      <c r="B55" s="7" t="s">
        <v>97</v>
      </c>
      <c r="C55" s="1" t="s">
        <v>98</v>
      </c>
      <c r="D55" s="17">
        <v>75000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24">
        <f t="shared" si="1"/>
        <v>75000</v>
      </c>
    </row>
    <row r="56" spans="1:10" ht="13.5" thickBot="1">
      <c r="A56" s="7"/>
      <c r="B56" s="7" t="s">
        <v>99</v>
      </c>
      <c r="C56" s="1" t="s">
        <v>100</v>
      </c>
      <c r="D56" s="17">
        <v>150000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24">
        <f t="shared" si="1"/>
        <v>150000</v>
      </c>
    </row>
    <row r="57" spans="1:10" s="2" customFormat="1" ht="13.5" thickBot="1">
      <c r="A57" s="7"/>
      <c r="B57" s="7"/>
      <c r="C57" s="29" t="s">
        <v>624</v>
      </c>
      <c r="D57" s="30">
        <f aca="true" t="shared" si="2" ref="D57:J57">SUM(D14:D56)</f>
        <v>8882220</v>
      </c>
      <c r="E57" s="30">
        <f t="shared" si="2"/>
        <v>9686439</v>
      </c>
      <c r="F57" s="30">
        <f t="shared" si="2"/>
        <v>7629371</v>
      </c>
      <c r="G57" s="30">
        <f t="shared" si="2"/>
        <v>8003953</v>
      </c>
      <c r="H57" s="30">
        <f t="shared" si="2"/>
        <v>8423672</v>
      </c>
      <c r="I57" s="30">
        <f t="shared" si="2"/>
        <v>8860737</v>
      </c>
      <c r="J57" s="31">
        <f t="shared" si="2"/>
        <v>51486392</v>
      </c>
    </row>
    <row r="58" spans="1:10" s="2" customFormat="1" ht="12.75">
      <c r="A58" s="7"/>
      <c r="B58" s="7"/>
      <c r="C58" s="9"/>
      <c r="D58" s="18"/>
      <c r="E58" s="18"/>
      <c r="F58" s="18"/>
      <c r="G58" s="18"/>
      <c r="H58" s="18"/>
      <c r="I58" s="18"/>
      <c r="J58" s="25"/>
    </row>
    <row r="59" spans="1:10" s="8" customFormat="1" ht="12.75">
      <c r="A59" s="7">
        <v>3160</v>
      </c>
      <c r="B59" s="7"/>
      <c r="C59" s="13" t="s">
        <v>101</v>
      </c>
      <c r="D59" s="19"/>
      <c r="E59" s="19"/>
      <c r="F59" s="19"/>
      <c r="G59" s="19"/>
      <c r="H59" s="19"/>
      <c r="I59" s="19"/>
      <c r="J59" s="26"/>
    </row>
    <row r="60" spans="1:10" ht="12.75">
      <c r="A60" s="7"/>
      <c r="B60" s="7" t="s">
        <v>102</v>
      </c>
      <c r="C60" s="1" t="s">
        <v>103</v>
      </c>
      <c r="D60" s="17">
        <v>330487</v>
      </c>
      <c r="E60" s="17">
        <v>347011</v>
      </c>
      <c r="F60" s="17">
        <v>364362</v>
      </c>
      <c r="G60" s="17">
        <v>382580</v>
      </c>
      <c r="H60" s="17">
        <v>401709</v>
      </c>
      <c r="I60" s="17">
        <v>421794</v>
      </c>
      <c r="J60" s="24">
        <f>SUM(D60:I60)</f>
        <v>2247943</v>
      </c>
    </row>
    <row r="61" spans="1:10" ht="12.75">
      <c r="A61" s="7"/>
      <c r="B61" s="7" t="s">
        <v>104</v>
      </c>
      <c r="C61" s="1" t="s">
        <v>105</v>
      </c>
      <c r="D61" s="17">
        <v>346134</v>
      </c>
      <c r="E61" s="17">
        <v>363441</v>
      </c>
      <c r="F61" s="17">
        <v>381613</v>
      </c>
      <c r="G61" s="17">
        <v>400694</v>
      </c>
      <c r="H61" s="17">
        <v>420729</v>
      </c>
      <c r="I61" s="17">
        <v>441765</v>
      </c>
      <c r="J61" s="24">
        <f aca="true" t="shared" si="3" ref="J61:J90">SUM(D61:I61)</f>
        <v>2354376</v>
      </c>
    </row>
    <row r="62" spans="1:10" ht="12.75">
      <c r="A62" s="7"/>
      <c r="B62" s="7" t="s">
        <v>106</v>
      </c>
      <c r="C62" s="1" t="s">
        <v>107</v>
      </c>
      <c r="D62" s="17">
        <v>280705</v>
      </c>
      <c r="E62" s="17">
        <v>294740</v>
      </c>
      <c r="F62" s="17">
        <v>309477</v>
      </c>
      <c r="G62" s="17">
        <v>324951</v>
      </c>
      <c r="H62" s="17">
        <v>341199</v>
      </c>
      <c r="I62" s="17">
        <v>358259</v>
      </c>
      <c r="J62" s="24">
        <f t="shared" si="3"/>
        <v>1909331</v>
      </c>
    </row>
    <row r="63" spans="1:10" ht="12.75">
      <c r="A63" s="7"/>
      <c r="B63" s="7" t="s">
        <v>108</v>
      </c>
      <c r="C63" s="1" t="s">
        <v>109</v>
      </c>
      <c r="D63" s="17">
        <v>30000</v>
      </c>
      <c r="E63" s="17">
        <v>30000</v>
      </c>
      <c r="F63" s="17">
        <v>30000</v>
      </c>
      <c r="G63" s="17">
        <v>30000</v>
      </c>
      <c r="H63" s="17">
        <v>30000</v>
      </c>
      <c r="I63" s="17">
        <v>30000</v>
      </c>
      <c r="J63" s="24">
        <f t="shared" si="3"/>
        <v>180000</v>
      </c>
    </row>
    <row r="64" spans="1:10" ht="12.75">
      <c r="A64" s="7"/>
      <c r="B64" s="7" t="s">
        <v>110</v>
      </c>
      <c r="C64" s="1" t="s">
        <v>111</v>
      </c>
      <c r="D64" s="17">
        <v>50000</v>
      </c>
      <c r="E64" s="17">
        <v>25000</v>
      </c>
      <c r="F64" s="17">
        <v>25000</v>
      </c>
      <c r="G64" s="17">
        <v>25000</v>
      </c>
      <c r="H64" s="17">
        <v>25000</v>
      </c>
      <c r="I64" s="17">
        <v>25000</v>
      </c>
      <c r="J64" s="24">
        <f t="shared" si="3"/>
        <v>175000</v>
      </c>
    </row>
    <row r="65" spans="1:10" ht="12.75">
      <c r="A65" s="7"/>
      <c r="B65" s="7" t="s">
        <v>112</v>
      </c>
      <c r="C65" s="1" t="s">
        <v>113</v>
      </c>
      <c r="D65" s="17">
        <v>50000</v>
      </c>
      <c r="E65" s="17">
        <v>30000</v>
      </c>
      <c r="F65" s="17">
        <v>30000</v>
      </c>
      <c r="G65" s="17">
        <v>30000</v>
      </c>
      <c r="H65" s="17">
        <v>30000</v>
      </c>
      <c r="I65" s="17">
        <v>30000</v>
      </c>
      <c r="J65" s="24">
        <f t="shared" si="3"/>
        <v>200000</v>
      </c>
    </row>
    <row r="66" spans="1:10" ht="12.75">
      <c r="A66" s="7"/>
      <c r="B66" s="7" t="s">
        <v>114</v>
      </c>
      <c r="C66" s="1" t="s">
        <v>115</v>
      </c>
      <c r="D66" s="17">
        <v>40000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24">
        <f t="shared" si="3"/>
        <v>40000</v>
      </c>
    </row>
    <row r="67" spans="1:10" ht="12.75">
      <c r="A67" s="7"/>
      <c r="B67" s="7" t="s">
        <v>116</v>
      </c>
      <c r="C67" s="1" t="s">
        <v>117</v>
      </c>
      <c r="D67" s="17">
        <v>75000</v>
      </c>
      <c r="E67" s="17">
        <v>75000</v>
      </c>
      <c r="F67" s="17">
        <v>75000</v>
      </c>
      <c r="G67" s="17">
        <v>75000</v>
      </c>
      <c r="H67" s="17">
        <v>75000</v>
      </c>
      <c r="I67" s="17">
        <v>75000</v>
      </c>
      <c r="J67" s="24">
        <f t="shared" si="3"/>
        <v>450000</v>
      </c>
    </row>
    <row r="68" spans="1:10" ht="12.75">
      <c r="A68" s="7"/>
      <c r="B68" s="7" t="s">
        <v>118</v>
      </c>
      <c r="C68" s="1" t="s">
        <v>119</v>
      </c>
      <c r="D68" s="17">
        <v>50000</v>
      </c>
      <c r="E68" s="17">
        <v>50000</v>
      </c>
      <c r="F68" s="17">
        <v>50000</v>
      </c>
      <c r="G68" s="17">
        <v>50000</v>
      </c>
      <c r="H68" s="17">
        <v>50000</v>
      </c>
      <c r="I68" s="17">
        <v>50000</v>
      </c>
      <c r="J68" s="24">
        <f t="shared" si="3"/>
        <v>300000</v>
      </c>
    </row>
    <row r="69" spans="1:10" ht="12.75">
      <c r="A69" s="7"/>
      <c r="B69" s="7" t="s">
        <v>120</v>
      </c>
      <c r="C69" s="1" t="s">
        <v>121</v>
      </c>
      <c r="D69" s="17">
        <v>10000</v>
      </c>
      <c r="E69" s="17">
        <v>10000</v>
      </c>
      <c r="F69" s="17">
        <v>10000</v>
      </c>
      <c r="G69" s="17">
        <v>10000</v>
      </c>
      <c r="H69" s="17">
        <v>10000</v>
      </c>
      <c r="I69" s="17">
        <v>10000</v>
      </c>
      <c r="J69" s="24">
        <f t="shared" si="3"/>
        <v>60000</v>
      </c>
    </row>
    <row r="70" spans="1:10" ht="12.75">
      <c r="A70" s="7"/>
      <c r="B70" s="7" t="s">
        <v>122</v>
      </c>
      <c r="C70" s="1" t="s">
        <v>123</v>
      </c>
      <c r="D70" s="17">
        <v>457836</v>
      </c>
      <c r="E70" s="17">
        <v>750000</v>
      </c>
      <c r="F70" s="17">
        <v>750000</v>
      </c>
      <c r="G70" s="17">
        <v>750000</v>
      </c>
      <c r="H70" s="17">
        <v>750000</v>
      </c>
      <c r="I70" s="17">
        <v>750000</v>
      </c>
      <c r="J70" s="24">
        <f t="shared" si="3"/>
        <v>4207836</v>
      </c>
    </row>
    <row r="71" spans="1:10" ht="12.75">
      <c r="A71" s="7"/>
      <c r="B71" s="7" t="s">
        <v>124</v>
      </c>
      <c r="C71" s="1" t="s">
        <v>125</v>
      </c>
      <c r="D71" s="17">
        <v>159434</v>
      </c>
      <c r="E71" s="17">
        <v>159434</v>
      </c>
      <c r="F71" s="17">
        <v>159434</v>
      </c>
      <c r="G71" s="17">
        <v>159434</v>
      </c>
      <c r="H71" s="17">
        <v>159434</v>
      </c>
      <c r="I71" s="17">
        <v>159434</v>
      </c>
      <c r="J71" s="24">
        <f t="shared" si="3"/>
        <v>956604</v>
      </c>
    </row>
    <row r="72" spans="1:10" ht="12.75">
      <c r="A72" s="7"/>
      <c r="B72" s="7" t="s">
        <v>126</v>
      </c>
      <c r="C72" s="1" t="s">
        <v>127</v>
      </c>
      <c r="D72" s="17">
        <v>-244577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24">
        <f t="shared" si="3"/>
        <v>-244577</v>
      </c>
    </row>
    <row r="73" spans="1:10" ht="12.75">
      <c r="A73" s="7"/>
      <c r="B73" s="7" t="s">
        <v>128</v>
      </c>
      <c r="C73" s="1" t="s">
        <v>129</v>
      </c>
      <c r="D73" s="17">
        <v>500000</v>
      </c>
      <c r="E73" s="17">
        <v>500000</v>
      </c>
      <c r="F73" s="17">
        <v>500000</v>
      </c>
      <c r="G73" s="17">
        <v>500000</v>
      </c>
      <c r="H73" s="17">
        <v>500000</v>
      </c>
      <c r="I73" s="17">
        <v>500000</v>
      </c>
      <c r="J73" s="24">
        <f t="shared" si="3"/>
        <v>3000000</v>
      </c>
    </row>
    <row r="74" spans="1:10" ht="12.75">
      <c r="A74" s="7"/>
      <c r="B74" s="7" t="s">
        <v>130</v>
      </c>
      <c r="C74" s="1" t="s">
        <v>131</v>
      </c>
      <c r="D74" s="17">
        <v>300000</v>
      </c>
      <c r="E74" s="17">
        <v>300000</v>
      </c>
      <c r="F74" s="17">
        <v>300000</v>
      </c>
      <c r="G74" s="17">
        <v>300000</v>
      </c>
      <c r="H74" s="17">
        <v>300000</v>
      </c>
      <c r="I74" s="17">
        <v>300000</v>
      </c>
      <c r="J74" s="24">
        <f t="shared" si="3"/>
        <v>1800000</v>
      </c>
    </row>
    <row r="75" spans="1:10" ht="12.75">
      <c r="A75" s="7"/>
      <c r="B75" s="7" t="s">
        <v>132</v>
      </c>
      <c r="C75" s="1" t="s">
        <v>133</v>
      </c>
      <c r="D75" s="17">
        <v>350000</v>
      </c>
      <c r="E75" s="17">
        <v>350000</v>
      </c>
      <c r="F75" s="17">
        <v>0</v>
      </c>
      <c r="G75" s="17">
        <v>0</v>
      </c>
      <c r="H75" s="17">
        <v>0</v>
      </c>
      <c r="I75" s="17">
        <v>0</v>
      </c>
      <c r="J75" s="24">
        <f t="shared" si="3"/>
        <v>700000</v>
      </c>
    </row>
    <row r="76" spans="1:10" ht="12.75">
      <c r="A76" s="7"/>
      <c r="B76" s="7" t="s">
        <v>134</v>
      </c>
      <c r="C76" s="1" t="s">
        <v>135</v>
      </c>
      <c r="D76" s="17">
        <v>629187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24">
        <f t="shared" si="3"/>
        <v>629187</v>
      </c>
    </row>
    <row r="77" spans="1:10" ht="12.75">
      <c r="A77" s="7"/>
      <c r="B77" s="7" t="s">
        <v>136</v>
      </c>
      <c r="C77" s="1" t="s">
        <v>137</v>
      </c>
      <c r="D77" s="17">
        <v>350140</v>
      </c>
      <c r="E77" s="17">
        <v>259760</v>
      </c>
      <c r="F77" s="17">
        <v>272748</v>
      </c>
      <c r="G77" s="17">
        <v>286385</v>
      </c>
      <c r="H77" s="17">
        <v>300704</v>
      </c>
      <c r="I77" s="17">
        <v>315739</v>
      </c>
      <c r="J77" s="24">
        <f t="shared" si="3"/>
        <v>1785476</v>
      </c>
    </row>
    <row r="78" spans="1:10" ht="12.75">
      <c r="A78" s="7"/>
      <c r="B78" s="7" t="s">
        <v>138</v>
      </c>
      <c r="C78" s="1" t="s">
        <v>139</v>
      </c>
      <c r="D78" s="17">
        <v>-698759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24">
        <f t="shared" si="3"/>
        <v>-698759</v>
      </c>
    </row>
    <row r="79" spans="1:10" ht="12.75">
      <c r="A79" s="7"/>
      <c r="B79" s="7" t="s">
        <v>140</v>
      </c>
      <c r="C79" s="1" t="s">
        <v>141</v>
      </c>
      <c r="D79" s="17">
        <v>302293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24">
        <f t="shared" si="3"/>
        <v>302293</v>
      </c>
    </row>
    <row r="80" spans="1:10" ht="12.75">
      <c r="A80" s="7"/>
      <c r="B80" s="7" t="s">
        <v>142</v>
      </c>
      <c r="C80" s="1" t="s">
        <v>143</v>
      </c>
      <c r="D80" s="17">
        <v>300000</v>
      </c>
      <c r="E80" s="17">
        <v>300000</v>
      </c>
      <c r="F80" s="17">
        <v>300000</v>
      </c>
      <c r="G80" s="17">
        <v>300000</v>
      </c>
      <c r="H80" s="17">
        <v>300000</v>
      </c>
      <c r="I80" s="17">
        <v>300000</v>
      </c>
      <c r="J80" s="24">
        <f t="shared" si="3"/>
        <v>1800000</v>
      </c>
    </row>
    <row r="81" spans="1:10" ht="12.75">
      <c r="A81" s="7"/>
      <c r="B81" s="7" t="s">
        <v>144</v>
      </c>
      <c r="C81" s="1" t="s">
        <v>145</v>
      </c>
      <c r="D81" s="17">
        <v>100000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24">
        <f t="shared" si="3"/>
        <v>100000</v>
      </c>
    </row>
    <row r="82" spans="1:10" ht="12.75">
      <c r="A82" s="7"/>
      <c r="B82" s="7" t="s">
        <v>146</v>
      </c>
      <c r="C82" s="1" t="s">
        <v>147</v>
      </c>
      <c r="D82" s="17">
        <v>250000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24">
        <f t="shared" si="3"/>
        <v>250000</v>
      </c>
    </row>
    <row r="83" spans="1:10" ht="12.75">
      <c r="A83" s="7"/>
      <c r="B83" s="7" t="s">
        <v>148</v>
      </c>
      <c r="C83" s="1" t="s">
        <v>149</v>
      </c>
      <c r="D83" s="17">
        <v>117700</v>
      </c>
      <c r="E83" s="17">
        <v>123585</v>
      </c>
      <c r="F83" s="17">
        <v>129764</v>
      </c>
      <c r="G83" s="17">
        <v>136252</v>
      </c>
      <c r="H83" s="17">
        <v>143065</v>
      </c>
      <c r="I83" s="17">
        <v>150218</v>
      </c>
      <c r="J83" s="24">
        <f t="shared" si="3"/>
        <v>800584</v>
      </c>
    </row>
    <row r="84" spans="1:10" ht="12.75">
      <c r="A84" s="7"/>
      <c r="B84" s="7" t="s">
        <v>150</v>
      </c>
      <c r="C84" s="1" t="s">
        <v>151</v>
      </c>
      <c r="D84" s="17">
        <v>300000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24">
        <f t="shared" si="3"/>
        <v>300000</v>
      </c>
    </row>
    <row r="85" spans="1:10" ht="12.75">
      <c r="A85" s="7"/>
      <c r="B85" s="7" t="s">
        <v>152</v>
      </c>
      <c r="C85" s="1" t="s">
        <v>153</v>
      </c>
      <c r="D85" s="17">
        <v>234209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24">
        <f t="shared" si="3"/>
        <v>234209</v>
      </c>
    </row>
    <row r="86" spans="1:10" ht="12.75">
      <c r="A86" s="7"/>
      <c r="B86" s="7" t="s">
        <v>154</v>
      </c>
      <c r="C86" s="1" t="s">
        <v>155</v>
      </c>
      <c r="D86" s="17">
        <v>100000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24">
        <f t="shared" si="3"/>
        <v>100000</v>
      </c>
    </row>
    <row r="87" spans="1:10" ht="12.75">
      <c r="A87" s="7"/>
      <c r="B87" s="7" t="s">
        <v>156</v>
      </c>
      <c r="C87" s="1" t="s">
        <v>157</v>
      </c>
      <c r="D87" s="17">
        <v>244577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24">
        <f t="shared" si="3"/>
        <v>244577</v>
      </c>
    </row>
    <row r="88" spans="1:10" ht="12.75">
      <c r="A88" s="7"/>
      <c r="B88" s="7" t="s">
        <v>158</v>
      </c>
      <c r="C88" s="1" t="s">
        <v>159</v>
      </c>
      <c r="D88" s="17">
        <v>18363</v>
      </c>
      <c r="E88" s="17">
        <v>20000</v>
      </c>
      <c r="F88" s="17">
        <v>20000</v>
      </c>
      <c r="G88" s="17">
        <v>20000</v>
      </c>
      <c r="H88" s="17">
        <v>20000</v>
      </c>
      <c r="I88" s="17">
        <v>20000</v>
      </c>
      <c r="J88" s="24">
        <f t="shared" si="3"/>
        <v>118363</v>
      </c>
    </row>
    <row r="89" spans="1:10" ht="12.75">
      <c r="A89" s="7"/>
      <c r="B89" s="7" t="s">
        <v>160</v>
      </c>
      <c r="C89" s="1" t="s">
        <v>161</v>
      </c>
      <c r="D89" s="17">
        <v>328427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24">
        <f t="shared" si="3"/>
        <v>328427</v>
      </c>
    </row>
    <row r="90" spans="1:10" ht="13.5" thickBot="1">
      <c r="A90" s="7"/>
      <c r="B90" s="7" t="s">
        <v>162</v>
      </c>
      <c r="C90" s="1" t="s">
        <v>163</v>
      </c>
      <c r="D90" s="17">
        <v>15000</v>
      </c>
      <c r="E90" s="17">
        <v>15000</v>
      </c>
      <c r="F90" s="17">
        <v>15000</v>
      </c>
      <c r="G90" s="17">
        <v>15000</v>
      </c>
      <c r="H90" s="17">
        <v>15000</v>
      </c>
      <c r="I90" s="17">
        <v>15000</v>
      </c>
      <c r="J90" s="24">
        <f t="shared" si="3"/>
        <v>90000</v>
      </c>
    </row>
    <row r="91" spans="1:10" s="2" customFormat="1" ht="13.5" thickBot="1">
      <c r="A91" s="7"/>
      <c r="B91" s="7"/>
      <c r="C91" s="29" t="s">
        <v>625</v>
      </c>
      <c r="D91" s="30">
        <f aca="true" t="shared" si="4" ref="D91:J91">SUM(D60:D90)</f>
        <v>5376156</v>
      </c>
      <c r="E91" s="30">
        <f t="shared" si="4"/>
        <v>4002971</v>
      </c>
      <c r="F91" s="30">
        <f t="shared" si="4"/>
        <v>3722398</v>
      </c>
      <c r="G91" s="30">
        <f t="shared" si="4"/>
        <v>3795296</v>
      </c>
      <c r="H91" s="30">
        <f t="shared" si="4"/>
        <v>3871840</v>
      </c>
      <c r="I91" s="30">
        <f t="shared" si="4"/>
        <v>3952209</v>
      </c>
      <c r="J91" s="31">
        <f t="shared" si="4"/>
        <v>24720870</v>
      </c>
    </row>
    <row r="92" spans="1:10" s="2" customFormat="1" ht="12.75">
      <c r="A92" s="7"/>
      <c r="B92" s="7"/>
      <c r="C92" s="9"/>
      <c r="D92" s="18"/>
      <c r="E92" s="18"/>
      <c r="F92" s="18"/>
      <c r="G92" s="18"/>
      <c r="H92" s="18"/>
      <c r="I92" s="18"/>
      <c r="J92" s="25"/>
    </row>
    <row r="93" spans="1:10" ht="12.75">
      <c r="A93" s="7">
        <v>3180</v>
      </c>
      <c r="B93" s="7"/>
      <c r="C93" s="13" t="s">
        <v>626</v>
      </c>
      <c r="D93" s="17"/>
      <c r="E93" s="17"/>
      <c r="F93" s="17"/>
      <c r="G93" s="17"/>
      <c r="H93" s="17"/>
      <c r="I93" s="17"/>
      <c r="J93" s="24"/>
    </row>
    <row r="94" spans="1:10" ht="12.75">
      <c r="A94" s="7"/>
      <c r="B94" s="7" t="s">
        <v>164</v>
      </c>
      <c r="C94" s="1" t="s">
        <v>165</v>
      </c>
      <c r="D94" s="17">
        <v>0</v>
      </c>
      <c r="E94" s="17">
        <v>235000</v>
      </c>
      <c r="F94" s="17">
        <v>235000</v>
      </c>
      <c r="G94" s="17">
        <v>235000</v>
      </c>
      <c r="H94" s="17">
        <v>235000</v>
      </c>
      <c r="I94" s="17">
        <v>235000</v>
      </c>
      <c r="J94" s="24">
        <f aca="true" t="shared" si="5" ref="J94:J99">SUM(D94:I94)</f>
        <v>1175000</v>
      </c>
    </row>
    <row r="95" spans="1:10" ht="12.75">
      <c r="A95" s="7"/>
      <c r="B95" s="7" t="s">
        <v>166</v>
      </c>
      <c r="C95" s="1" t="s">
        <v>167</v>
      </c>
      <c r="D95" s="17">
        <v>393670</v>
      </c>
      <c r="E95" s="17">
        <v>350000</v>
      </c>
      <c r="F95" s="17">
        <v>240000</v>
      </c>
      <c r="G95" s="17">
        <v>145001</v>
      </c>
      <c r="H95" s="17">
        <v>490000</v>
      </c>
      <c r="I95" s="17">
        <v>90000</v>
      </c>
      <c r="J95" s="24">
        <f t="shared" si="5"/>
        <v>1708671</v>
      </c>
    </row>
    <row r="96" spans="1:10" ht="12.75">
      <c r="A96" s="7"/>
      <c r="B96" s="7" t="s">
        <v>168</v>
      </c>
      <c r="C96" s="1" t="s">
        <v>169</v>
      </c>
      <c r="D96" s="17">
        <v>2040</v>
      </c>
      <c r="E96" s="17">
        <v>2390</v>
      </c>
      <c r="F96" s="17">
        <v>2460</v>
      </c>
      <c r="G96" s="17">
        <v>2535</v>
      </c>
      <c r="H96" s="17">
        <v>2610</v>
      </c>
      <c r="I96" s="17">
        <v>2690</v>
      </c>
      <c r="J96" s="24">
        <f t="shared" si="5"/>
        <v>14725</v>
      </c>
    </row>
    <row r="97" spans="1:10" ht="12.75">
      <c r="A97" s="7"/>
      <c r="B97" s="7" t="s">
        <v>170</v>
      </c>
      <c r="C97" s="1" t="s">
        <v>171</v>
      </c>
      <c r="D97" s="17">
        <v>145031</v>
      </c>
      <c r="E97" s="17">
        <v>272700</v>
      </c>
      <c r="F97" s="17">
        <v>170892</v>
      </c>
      <c r="G97" s="17">
        <v>40400</v>
      </c>
      <c r="H97" s="17">
        <v>180790</v>
      </c>
      <c r="I97" s="17">
        <v>303000</v>
      </c>
      <c r="J97" s="24">
        <f t="shared" si="5"/>
        <v>1112813</v>
      </c>
    </row>
    <row r="98" spans="1:10" ht="12.75">
      <c r="A98" s="7"/>
      <c r="B98" s="7" t="s">
        <v>172</v>
      </c>
      <c r="C98" s="1" t="s">
        <v>173</v>
      </c>
      <c r="D98" s="17">
        <v>370000</v>
      </c>
      <c r="E98" s="17">
        <v>55550</v>
      </c>
      <c r="F98" s="17">
        <v>277750</v>
      </c>
      <c r="G98" s="17">
        <v>494900</v>
      </c>
      <c r="H98" s="17">
        <v>55550</v>
      </c>
      <c r="I98" s="17">
        <v>348450</v>
      </c>
      <c r="J98" s="24">
        <f t="shared" si="5"/>
        <v>1602200</v>
      </c>
    </row>
    <row r="99" spans="1:10" ht="13.5" thickBot="1">
      <c r="A99" s="7"/>
      <c r="B99" s="7" t="s">
        <v>174</v>
      </c>
      <c r="C99" s="1" t="s">
        <v>175</v>
      </c>
      <c r="D99" s="17">
        <v>100000</v>
      </c>
      <c r="E99" s="17">
        <v>100000</v>
      </c>
      <c r="F99" s="17">
        <v>100000</v>
      </c>
      <c r="G99" s="17">
        <v>100000</v>
      </c>
      <c r="H99" s="17">
        <v>100000</v>
      </c>
      <c r="I99" s="17">
        <v>100000</v>
      </c>
      <c r="J99" s="24">
        <f t="shared" si="5"/>
        <v>600000</v>
      </c>
    </row>
    <row r="100" spans="1:10" s="2" customFormat="1" ht="13.5" thickBot="1">
      <c r="A100" s="7"/>
      <c r="B100" s="7"/>
      <c r="C100" s="29" t="s">
        <v>696</v>
      </c>
      <c r="D100" s="30">
        <f aca="true" t="shared" si="6" ref="D100:J100">SUM(D94:D99)</f>
        <v>1010741</v>
      </c>
      <c r="E100" s="30">
        <f t="shared" si="6"/>
        <v>1015640</v>
      </c>
      <c r="F100" s="30">
        <f t="shared" si="6"/>
        <v>1026102</v>
      </c>
      <c r="G100" s="30">
        <f t="shared" si="6"/>
        <v>1017836</v>
      </c>
      <c r="H100" s="30">
        <f t="shared" si="6"/>
        <v>1063950</v>
      </c>
      <c r="I100" s="30">
        <f t="shared" si="6"/>
        <v>1079140</v>
      </c>
      <c r="J100" s="31">
        <f t="shared" si="6"/>
        <v>6213409</v>
      </c>
    </row>
    <row r="101" spans="1:10" ht="12.75">
      <c r="A101" s="7"/>
      <c r="B101" s="7"/>
      <c r="C101" s="1"/>
      <c r="D101" s="17"/>
      <c r="E101" s="17"/>
      <c r="F101" s="17"/>
      <c r="G101" s="17"/>
      <c r="H101" s="17"/>
      <c r="I101" s="17"/>
      <c r="J101" s="24"/>
    </row>
    <row r="102" spans="1:10" ht="12.75">
      <c r="A102" s="7">
        <v>3220</v>
      </c>
      <c r="B102" s="7"/>
      <c r="C102" s="13" t="s">
        <v>627</v>
      </c>
      <c r="D102" s="17"/>
      <c r="E102" s="17"/>
      <c r="F102" s="17"/>
      <c r="G102" s="17"/>
      <c r="H102" s="17"/>
      <c r="I102" s="17"/>
      <c r="J102" s="24"/>
    </row>
    <row r="103" spans="1:10" ht="13.5" thickBot="1">
      <c r="A103" s="7"/>
      <c r="B103" s="7" t="s">
        <v>176</v>
      </c>
      <c r="C103" s="1" t="s">
        <v>177</v>
      </c>
      <c r="D103" s="17">
        <v>5972657</v>
      </c>
      <c r="E103" s="17">
        <v>4837</v>
      </c>
      <c r="F103" s="17">
        <v>4837</v>
      </c>
      <c r="G103" s="17">
        <v>0</v>
      </c>
      <c r="H103" s="17">
        <v>0</v>
      </c>
      <c r="I103" s="17">
        <v>0</v>
      </c>
      <c r="J103" s="24">
        <f>SUM(D103:I103)</f>
        <v>5982331</v>
      </c>
    </row>
    <row r="104" spans="1:10" s="2" customFormat="1" ht="13.5" thickBot="1">
      <c r="A104" s="7"/>
      <c r="B104" s="7"/>
      <c r="C104" s="29" t="s">
        <v>628</v>
      </c>
      <c r="D104" s="30">
        <f aca="true" t="shared" si="7" ref="D104:J104">SUM(D103)</f>
        <v>5972657</v>
      </c>
      <c r="E104" s="30">
        <f t="shared" si="7"/>
        <v>4837</v>
      </c>
      <c r="F104" s="30">
        <f t="shared" si="7"/>
        <v>4837</v>
      </c>
      <c r="G104" s="30">
        <f t="shared" si="7"/>
        <v>0</v>
      </c>
      <c r="H104" s="30">
        <f t="shared" si="7"/>
        <v>0</v>
      </c>
      <c r="I104" s="30">
        <f t="shared" si="7"/>
        <v>0</v>
      </c>
      <c r="J104" s="31">
        <f t="shared" si="7"/>
        <v>5982331</v>
      </c>
    </row>
    <row r="105" spans="1:10" ht="12.75">
      <c r="A105" s="7"/>
      <c r="B105" s="7"/>
      <c r="C105" s="1"/>
      <c r="D105" s="17"/>
      <c r="E105" s="17"/>
      <c r="F105" s="17"/>
      <c r="G105" s="17"/>
      <c r="H105" s="17"/>
      <c r="I105" s="17"/>
      <c r="J105" s="24"/>
    </row>
    <row r="106" spans="1:10" ht="12.75">
      <c r="A106" s="7">
        <v>3310</v>
      </c>
      <c r="B106" s="7"/>
      <c r="C106" s="13" t="s">
        <v>630</v>
      </c>
      <c r="D106" s="20" t="s">
        <v>629</v>
      </c>
      <c r="E106" s="20"/>
      <c r="F106" s="20"/>
      <c r="G106" s="20"/>
      <c r="H106" s="20"/>
      <c r="I106" s="20"/>
      <c r="J106" s="27"/>
    </row>
    <row r="107" spans="1:10" ht="12.75">
      <c r="A107" s="7"/>
      <c r="B107" s="7" t="s">
        <v>178</v>
      </c>
      <c r="C107" s="1" t="s">
        <v>179</v>
      </c>
      <c r="D107" s="17">
        <v>22743844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24">
        <v>22743844</v>
      </c>
    </row>
    <row r="108" spans="1:10" ht="13.5" thickBot="1">
      <c r="A108" s="7"/>
      <c r="B108" s="7" t="s">
        <v>180</v>
      </c>
      <c r="C108" s="1" t="s">
        <v>181</v>
      </c>
      <c r="D108" s="17">
        <v>250000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24">
        <v>250000</v>
      </c>
    </row>
    <row r="109" spans="1:10" s="2" customFormat="1" ht="13.5" thickBot="1">
      <c r="A109" s="7"/>
      <c r="B109" s="7"/>
      <c r="C109" s="29" t="s">
        <v>631</v>
      </c>
      <c r="D109" s="30">
        <f aca="true" t="shared" si="8" ref="D109:J109">SUM(D107:D108)</f>
        <v>22993844</v>
      </c>
      <c r="E109" s="30">
        <f t="shared" si="8"/>
        <v>0</v>
      </c>
      <c r="F109" s="30">
        <f t="shared" si="8"/>
        <v>0</v>
      </c>
      <c r="G109" s="30">
        <f t="shared" si="8"/>
        <v>0</v>
      </c>
      <c r="H109" s="30">
        <f t="shared" si="8"/>
        <v>0</v>
      </c>
      <c r="I109" s="30">
        <f t="shared" si="8"/>
        <v>0</v>
      </c>
      <c r="J109" s="31">
        <f t="shared" si="8"/>
        <v>22993844</v>
      </c>
    </row>
    <row r="110" spans="1:10" ht="12.75">
      <c r="A110" s="7"/>
      <c r="B110" s="7"/>
      <c r="C110" s="1"/>
      <c r="D110" s="17"/>
      <c r="E110" s="17"/>
      <c r="F110" s="17"/>
      <c r="G110" s="17"/>
      <c r="H110" s="17"/>
      <c r="I110" s="17"/>
      <c r="J110" s="24"/>
    </row>
    <row r="111" spans="1:10" ht="12.75">
      <c r="A111" s="7">
        <v>3380</v>
      </c>
      <c r="B111" s="7"/>
      <c r="C111" s="13" t="s">
        <v>182</v>
      </c>
      <c r="D111" s="17"/>
      <c r="E111" s="17"/>
      <c r="F111" s="17"/>
      <c r="G111" s="17"/>
      <c r="H111" s="17"/>
      <c r="I111" s="17"/>
      <c r="J111" s="24"/>
    </row>
    <row r="112" spans="1:10" ht="12.75">
      <c r="A112" s="7"/>
      <c r="B112" s="7" t="s">
        <v>183</v>
      </c>
      <c r="C112" s="1" t="s">
        <v>184</v>
      </c>
      <c r="D112" s="17">
        <v>10620000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24">
        <f>SUM(D112:I112)</f>
        <v>10620000</v>
      </c>
    </row>
    <row r="113" spans="1:10" ht="12.75">
      <c r="A113" s="7"/>
      <c r="B113" s="7" t="s">
        <v>185</v>
      </c>
      <c r="C113" s="1" t="s">
        <v>186</v>
      </c>
      <c r="D113" s="17">
        <v>115000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24">
        <f aca="true" t="shared" si="9" ref="J113:J121">SUM(D113:I113)</f>
        <v>115000</v>
      </c>
    </row>
    <row r="114" spans="1:10" ht="12.75">
      <c r="A114" s="7"/>
      <c r="B114" s="7" t="s">
        <v>187</v>
      </c>
      <c r="C114" s="1" t="s">
        <v>188</v>
      </c>
      <c r="D114" s="17">
        <v>150000</v>
      </c>
      <c r="E114" s="17">
        <v>150000</v>
      </c>
      <c r="F114" s="17">
        <v>150000</v>
      </c>
      <c r="G114" s="17">
        <v>150000</v>
      </c>
      <c r="H114" s="17">
        <v>100000</v>
      </c>
      <c r="I114" s="17">
        <v>100000</v>
      </c>
      <c r="J114" s="24">
        <f t="shared" si="9"/>
        <v>800000</v>
      </c>
    </row>
    <row r="115" spans="1:10" ht="12.75">
      <c r="A115" s="7"/>
      <c r="B115" s="7" t="s">
        <v>189</v>
      </c>
      <c r="C115" s="1" t="s">
        <v>190</v>
      </c>
      <c r="D115" s="17">
        <v>0</v>
      </c>
      <c r="E115" s="17">
        <v>1100000</v>
      </c>
      <c r="F115" s="17">
        <v>5500000</v>
      </c>
      <c r="G115" s="17">
        <v>5500000</v>
      </c>
      <c r="H115" s="17">
        <v>5500000</v>
      </c>
      <c r="I115" s="17">
        <v>5500000</v>
      </c>
      <c r="J115" s="24">
        <f t="shared" si="9"/>
        <v>23100000</v>
      </c>
    </row>
    <row r="116" spans="1:10" ht="12.75">
      <c r="A116" s="7"/>
      <c r="B116" s="7" t="s">
        <v>191</v>
      </c>
      <c r="C116" s="1" t="s">
        <v>192</v>
      </c>
      <c r="D116" s="17">
        <v>698747</v>
      </c>
      <c r="E116" s="17">
        <v>657694</v>
      </c>
      <c r="F116" s="17">
        <v>656669</v>
      </c>
      <c r="G116" s="17">
        <v>664481</v>
      </c>
      <c r="H116" s="17">
        <v>690681</v>
      </c>
      <c r="I116" s="17">
        <v>685281</v>
      </c>
      <c r="J116" s="24">
        <f t="shared" si="9"/>
        <v>4053553</v>
      </c>
    </row>
    <row r="117" spans="1:10" ht="12.75">
      <c r="A117" s="7"/>
      <c r="B117" s="7" t="s">
        <v>193</v>
      </c>
      <c r="C117" s="1" t="s">
        <v>194</v>
      </c>
      <c r="D117" s="17">
        <v>300000</v>
      </c>
      <c r="E117" s="17">
        <v>300000</v>
      </c>
      <c r="F117" s="17">
        <v>300000</v>
      </c>
      <c r="G117" s="17">
        <v>200000</v>
      </c>
      <c r="H117" s="17">
        <v>200000</v>
      </c>
      <c r="I117" s="17">
        <v>200000</v>
      </c>
      <c r="J117" s="24">
        <f t="shared" si="9"/>
        <v>1500000</v>
      </c>
    </row>
    <row r="118" spans="1:10" ht="12.75">
      <c r="A118" s="7"/>
      <c r="B118" s="7" t="s">
        <v>195</v>
      </c>
      <c r="C118" s="1" t="s">
        <v>196</v>
      </c>
      <c r="D118" s="17">
        <v>680000</v>
      </c>
      <c r="E118" s="17">
        <v>6200000</v>
      </c>
      <c r="F118" s="17">
        <v>0</v>
      </c>
      <c r="G118" s="17">
        <v>0</v>
      </c>
      <c r="H118" s="17">
        <v>0</v>
      </c>
      <c r="I118" s="17">
        <v>0</v>
      </c>
      <c r="J118" s="24">
        <f t="shared" si="9"/>
        <v>6880000</v>
      </c>
    </row>
    <row r="119" spans="1:10" ht="12.75">
      <c r="A119" s="7"/>
      <c r="B119" s="7" t="s">
        <v>197</v>
      </c>
      <c r="C119" s="1" t="s">
        <v>198</v>
      </c>
      <c r="D119" s="17">
        <v>150000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24">
        <f t="shared" si="9"/>
        <v>150000</v>
      </c>
    </row>
    <row r="120" spans="1:10" ht="12.75">
      <c r="A120" s="7"/>
      <c r="B120" s="7" t="s">
        <v>199</v>
      </c>
      <c r="C120" s="1" t="s">
        <v>200</v>
      </c>
      <c r="D120" s="17">
        <v>100000</v>
      </c>
      <c r="E120" s="17">
        <v>150000</v>
      </c>
      <c r="F120" s="17">
        <v>150000</v>
      </c>
      <c r="G120" s="17">
        <v>150000</v>
      </c>
      <c r="H120" s="17">
        <v>150000</v>
      </c>
      <c r="I120" s="17">
        <v>150000</v>
      </c>
      <c r="J120" s="24">
        <f t="shared" si="9"/>
        <v>850000</v>
      </c>
    </row>
    <row r="121" spans="1:10" ht="13.5" thickBot="1">
      <c r="A121" s="7"/>
      <c r="B121" s="7" t="s">
        <v>201</v>
      </c>
      <c r="C121" s="1" t="s">
        <v>202</v>
      </c>
      <c r="D121" s="17">
        <v>400000</v>
      </c>
      <c r="E121" s="17">
        <v>350000</v>
      </c>
      <c r="F121" s="17">
        <v>0</v>
      </c>
      <c r="G121" s="17">
        <v>0</v>
      </c>
      <c r="H121" s="17">
        <v>0</v>
      </c>
      <c r="I121" s="17">
        <v>0</v>
      </c>
      <c r="J121" s="24">
        <f t="shared" si="9"/>
        <v>750000</v>
      </c>
    </row>
    <row r="122" spans="1:10" s="2" customFormat="1" ht="13.5" thickBot="1">
      <c r="A122" s="7"/>
      <c r="B122" s="7"/>
      <c r="C122" s="29" t="s">
        <v>632</v>
      </c>
      <c r="D122" s="30">
        <f aca="true" t="shared" si="10" ref="D122:J122">SUM(D112:D121)</f>
        <v>13213747</v>
      </c>
      <c r="E122" s="30">
        <f t="shared" si="10"/>
        <v>8907694</v>
      </c>
      <c r="F122" s="30">
        <f t="shared" si="10"/>
        <v>6756669</v>
      </c>
      <c r="G122" s="30">
        <f t="shared" si="10"/>
        <v>6664481</v>
      </c>
      <c r="H122" s="30">
        <f t="shared" si="10"/>
        <v>6640681</v>
      </c>
      <c r="I122" s="30">
        <f t="shared" si="10"/>
        <v>6635281</v>
      </c>
      <c r="J122" s="31">
        <f t="shared" si="10"/>
        <v>48818553</v>
      </c>
    </row>
    <row r="123" spans="1:10" ht="12.75">
      <c r="A123" s="7"/>
      <c r="B123" s="7"/>
      <c r="C123" s="1"/>
      <c r="D123" s="17"/>
      <c r="E123" s="17"/>
      <c r="F123" s="17"/>
      <c r="G123" s="17"/>
      <c r="H123" s="17"/>
      <c r="I123" s="17"/>
      <c r="J123" s="24"/>
    </row>
    <row r="124" spans="1:10" ht="12.75">
      <c r="A124" s="7">
        <v>3391</v>
      </c>
      <c r="B124" s="7"/>
      <c r="C124" s="13" t="s">
        <v>633</v>
      </c>
      <c r="D124" s="17"/>
      <c r="E124" s="17"/>
      <c r="F124" s="17"/>
      <c r="G124" s="17"/>
      <c r="H124" s="17"/>
      <c r="I124" s="17"/>
      <c r="J124" s="24"/>
    </row>
    <row r="125" spans="1:10" ht="12.75">
      <c r="A125" s="7"/>
      <c r="B125" s="7" t="s">
        <v>203</v>
      </c>
      <c r="C125" s="1" t="s">
        <v>16</v>
      </c>
      <c r="D125" s="17">
        <v>565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24">
        <f>SUM(D125:I125)</f>
        <v>565</v>
      </c>
    </row>
    <row r="126" spans="1:10" ht="13.5" thickBot="1">
      <c r="A126" s="7"/>
      <c r="B126" s="7" t="s">
        <v>204</v>
      </c>
      <c r="C126" s="1" t="s">
        <v>205</v>
      </c>
      <c r="D126" s="17">
        <v>23010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24">
        <f>SUM(D126:I126)</f>
        <v>23010</v>
      </c>
    </row>
    <row r="127" spans="1:10" s="2" customFormat="1" ht="13.5" thickBot="1">
      <c r="A127" s="7"/>
      <c r="B127" s="7"/>
      <c r="C127" s="29" t="s">
        <v>634</v>
      </c>
      <c r="D127" s="30">
        <f aca="true" t="shared" si="11" ref="D127:J127">SUM(D125:D126)</f>
        <v>23575</v>
      </c>
      <c r="E127" s="30">
        <f t="shared" si="11"/>
        <v>0</v>
      </c>
      <c r="F127" s="30">
        <f t="shared" si="11"/>
        <v>0</v>
      </c>
      <c r="G127" s="30">
        <f t="shared" si="11"/>
        <v>0</v>
      </c>
      <c r="H127" s="30">
        <f t="shared" si="11"/>
        <v>0</v>
      </c>
      <c r="I127" s="30">
        <f t="shared" si="11"/>
        <v>0</v>
      </c>
      <c r="J127" s="31">
        <f t="shared" si="11"/>
        <v>23575</v>
      </c>
    </row>
    <row r="128" spans="1:10" ht="12.75">
      <c r="A128" s="7"/>
      <c r="B128" s="7"/>
      <c r="C128" s="1"/>
      <c r="D128" s="17"/>
      <c r="E128" s="17"/>
      <c r="F128" s="17"/>
      <c r="G128" s="17"/>
      <c r="H128" s="17"/>
      <c r="I128" s="17"/>
      <c r="J128" s="24"/>
    </row>
    <row r="129" spans="1:10" ht="12.75">
      <c r="A129" s="7">
        <v>3392</v>
      </c>
      <c r="B129" s="7"/>
      <c r="C129" s="13" t="s">
        <v>206</v>
      </c>
      <c r="D129" s="17"/>
      <c r="E129" s="17"/>
      <c r="F129" s="17"/>
      <c r="G129" s="17"/>
      <c r="H129" s="17"/>
      <c r="I129" s="17"/>
      <c r="J129" s="24"/>
    </row>
    <row r="130" spans="1:10" ht="12.75">
      <c r="A130" s="7"/>
      <c r="B130" s="7" t="s">
        <v>207</v>
      </c>
      <c r="C130" s="1" t="s">
        <v>208</v>
      </c>
      <c r="D130" s="17">
        <v>170000</v>
      </c>
      <c r="E130" s="17">
        <v>170000</v>
      </c>
      <c r="F130" s="17">
        <v>0</v>
      </c>
      <c r="G130" s="17">
        <v>0</v>
      </c>
      <c r="H130" s="17">
        <v>0</v>
      </c>
      <c r="I130" s="17">
        <v>0</v>
      </c>
      <c r="J130" s="24">
        <f>SUM(D130:I130)</f>
        <v>340000</v>
      </c>
    </row>
    <row r="131" spans="1:10" ht="12.75">
      <c r="A131" s="7"/>
      <c r="B131" s="7" t="s">
        <v>209</v>
      </c>
      <c r="C131" s="1" t="s">
        <v>210</v>
      </c>
      <c r="D131" s="17">
        <v>120000</v>
      </c>
      <c r="E131" s="17">
        <v>120000</v>
      </c>
      <c r="F131" s="17">
        <v>0</v>
      </c>
      <c r="G131" s="17">
        <v>0</v>
      </c>
      <c r="H131" s="17">
        <v>0</v>
      </c>
      <c r="I131" s="17">
        <v>0</v>
      </c>
      <c r="J131" s="24">
        <f aca="true" t="shared" si="12" ref="J131:J136">SUM(D131:I131)</f>
        <v>240000</v>
      </c>
    </row>
    <row r="132" spans="1:10" ht="13.5" thickBot="1">
      <c r="A132" s="7"/>
      <c r="B132" s="7" t="s">
        <v>211</v>
      </c>
      <c r="C132" s="1" t="s">
        <v>212</v>
      </c>
      <c r="D132" s="17">
        <v>120000</v>
      </c>
      <c r="E132" s="17">
        <v>120000</v>
      </c>
      <c r="F132" s="17">
        <v>0</v>
      </c>
      <c r="G132" s="17">
        <v>0</v>
      </c>
      <c r="H132" s="17">
        <v>0</v>
      </c>
      <c r="I132" s="17">
        <v>0</v>
      </c>
      <c r="J132" s="24">
        <f t="shared" si="12"/>
        <v>240000</v>
      </c>
    </row>
    <row r="133" spans="1:10" ht="13.5" thickBot="1">
      <c r="A133" s="7"/>
      <c r="B133" s="7"/>
      <c r="C133" s="29" t="s">
        <v>686</v>
      </c>
      <c r="D133" s="30">
        <f aca="true" t="shared" si="13" ref="D133:I133">SUM(D130:D132)</f>
        <v>410000</v>
      </c>
      <c r="E133" s="30">
        <f t="shared" si="13"/>
        <v>410000</v>
      </c>
      <c r="F133" s="30">
        <f t="shared" si="13"/>
        <v>0</v>
      </c>
      <c r="G133" s="30">
        <f t="shared" si="13"/>
        <v>0</v>
      </c>
      <c r="H133" s="30">
        <f t="shared" si="13"/>
        <v>0</v>
      </c>
      <c r="I133" s="30">
        <f t="shared" si="13"/>
        <v>0</v>
      </c>
      <c r="J133" s="31">
        <f t="shared" si="12"/>
        <v>820000</v>
      </c>
    </row>
    <row r="134" spans="1:10" ht="12.75">
      <c r="A134" s="7"/>
      <c r="B134" s="7"/>
      <c r="C134" s="1"/>
      <c r="D134" s="17"/>
      <c r="E134" s="17"/>
      <c r="F134" s="17"/>
      <c r="G134" s="17"/>
      <c r="H134" s="17"/>
      <c r="I134" s="17"/>
      <c r="J134" s="24">
        <f t="shared" si="12"/>
        <v>0</v>
      </c>
    </row>
    <row r="135" spans="1:10" ht="12.75">
      <c r="A135" s="7">
        <v>3481</v>
      </c>
      <c r="B135" s="7"/>
      <c r="C135" s="13" t="s">
        <v>635</v>
      </c>
      <c r="D135" s="17"/>
      <c r="E135" s="17"/>
      <c r="F135" s="17"/>
      <c r="G135" s="17"/>
      <c r="H135" s="17"/>
      <c r="I135" s="17"/>
      <c r="J135" s="24">
        <f t="shared" si="12"/>
        <v>0</v>
      </c>
    </row>
    <row r="136" spans="1:10" ht="13.5" thickBot="1">
      <c r="A136" s="7"/>
      <c r="B136" s="7" t="s">
        <v>213</v>
      </c>
      <c r="C136" s="1" t="s">
        <v>214</v>
      </c>
      <c r="D136" s="17">
        <v>185000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24">
        <f t="shared" si="12"/>
        <v>185000</v>
      </c>
    </row>
    <row r="137" spans="1:10" ht="13.5" thickBot="1">
      <c r="A137" s="7"/>
      <c r="B137" s="7"/>
      <c r="C137" s="29" t="s">
        <v>636</v>
      </c>
      <c r="D137" s="30">
        <f aca="true" t="shared" si="14" ref="D137:I137">SUM(D136)</f>
        <v>185000</v>
      </c>
      <c r="E137" s="30">
        <f t="shared" si="14"/>
        <v>0</v>
      </c>
      <c r="F137" s="30">
        <f t="shared" si="14"/>
        <v>0</v>
      </c>
      <c r="G137" s="30">
        <f t="shared" si="14"/>
        <v>0</v>
      </c>
      <c r="H137" s="30">
        <f t="shared" si="14"/>
        <v>0</v>
      </c>
      <c r="I137" s="30">
        <f t="shared" si="14"/>
        <v>0</v>
      </c>
      <c r="J137" s="31">
        <f>SUM(J130:J136)</f>
        <v>1825000</v>
      </c>
    </row>
    <row r="138" spans="1:10" ht="12.75">
      <c r="A138" s="7"/>
      <c r="B138" s="7"/>
      <c r="C138" s="1"/>
      <c r="D138" s="17"/>
      <c r="E138" s="17"/>
      <c r="F138" s="17"/>
      <c r="G138" s="17"/>
      <c r="H138" s="17"/>
      <c r="I138" s="17"/>
      <c r="J138" s="24"/>
    </row>
    <row r="139" spans="1:10" ht="12.75">
      <c r="A139" s="7">
        <v>3490</v>
      </c>
      <c r="B139" s="7"/>
      <c r="C139" s="13" t="s">
        <v>637</v>
      </c>
      <c r="D139" s="17"/>
      <c r="E139" s="17"/>
      <c r="F139" s="17"/>
      <c r="G139" s="17"/>
      <c r="H139" s="17"/>
      <c r="I139" s="17"/>
      <c r="J139" s="24"/>
    </row>
    <row r="140" spans="1:10" ht="12.75">
      <c r="A140" s="7"/>
      <c r="B140" s="7" t="s">
        <v>215</v>
      </c>
      <c r="C140" s="1" t="s">
        <v>159</v>
      </c>
      <c r="D140" s="17">
        <v>16235</v>
      </c>
      <c r="E140" s="17">
        <v>20000</v>
      </c>
      <c r="F140" s="17">
        <v>20000</v>
      </c>
      <c r="G140" s="17">
        <v>20000</v>
      </c>
      <c r="H140" s="17">
        <v>20000</v>
      </c>
      <c r="I140" s="17">
        <v>20000</v>
      </c>
      <c r="J140" s="24">
        <f>SUM(D140:I140)</f>
        <v>116235</v>
      </c>
    </row>
    <row r="141" spans="1:10" ht="12.75">
      <c r="A141" s="7"/>
      <c r="B141" s="7" t="s">
        <v>216</v>
      </c>
      <c r="C141" s="1" t="s">
        <v>217</v>
      </c>
      <c r="D141" s="17">
        <v>50000</v>
      </c>
      <c r="E141" s="17">
        <v>50000</v>
      </c>
      <c r="F141" s="17">
        <v>50000</v>
      </c>
      <c r="G141" s="17">
        <v>50000</v>
      </c>
      <c r="H141" s="17">
        <v>50000</v>
      </c>
      <c r="I141" s="17">
        <v>50000</v>
      </c>
      <c r="J141" s="24">
        <f aca="true" t="shared" si="15" ref="J141:J155">SUM(D141:I141)</f>
        <v>300000</v>
      </c>
    </row>
    <row r="142" spans="1:10" ht="12.75">
      <c r="A142" s="7"/>
      <c r="B142" s="7" t="s">
        <v>218</v>
      </c>
      <c r="C142" s="1" t="s">
        <v>219</v>
      </c>
      <c r="D142" s="17">
        <v>604892</v>
      </c>
      <c r="E142" s="17">
        <v>600000</v>
      </c>
      <c r="F142" s="17">
        <v>600000</v>
      </c>
      <c r="G142" s="17">
        <v>600000</v>
      </c>
      <c r="H142" s="17">
        <v>600000</v>
      </c>
      <c r="I142" s="17">
        <v>600000</v>
      </c>
      <c r="J142" s="24">
        <f t="shared" si="15"/>
        <v>3604892</v>
      </c>
    </row>
    <row r="143" spans="1:10" ht="12.75">
      <c r="A143" s="7"/>
      <c r="B143" s="7" t="s">
        <v>220</v>
      </c>
      <c r="C143" s="1" t="s">
        <v>221</v>
      </c>
      <c r="D143" s="17">
        <v>447283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24">
        <f t="shared" si="15"/>
        <v>447283</v>
      </c>
    </row>
    <row r="144" spans="1:10" ht="12.75">
      <c r="A144" s="7"/>
      <c r="B144" s="7" t="s">
        <v>222</v>
      </c>
      <c r="C144" s="1" t="s">
        <v>223</v>
      </c>
      <c r="D144" s="17">
        <v>350000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24">
        <f t="shared" si="15"/>
        <v>350000</v>
      </c>
    </row>
    <row r="145" spans="1:10" ht="12.75">
      <c r="A145" s="7"/>
      <c r="B145" s="7" t="s">
        <v>224</v>
      </c>
      <c r="C145" s="1" t="s">
        <v>225</v>
      </c>
      <c r="D145" s="17">
        <v>100000</v>
      </c>
      <c r="E145" s="17">
        <v>100000</v>
      </c>
      <c r="F145" s="17">
        <v>100000</v>
      </c>
      <c r="G145" s="17">
        <v>100000</v>
      </c>
      <c r="H145" s="17">
        <v>100000</v>
      </c>
      <c r="I145" s="17">
        <v>100000</v>
      </c>
      <c r="J145" s="24">
        <f t="shared" si="15"/>
        <v>600000</v>
      </c>
    </row>
    <row r="146" spans="1:10" ht="12.75">
      <c r="A146" s="7"/>
      <c r="B146" s="7" t="s">
        <v>226</v>
      </c>
      <c r="C146" s="1" t="s">
        <v>227</v>
      </c>
      <c r="D146" s="17">
        <v>274860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24">
        <f t="shared" si="15"/>
        <v>274860</v>
      </c>
    </row>
    <row r="147" spans="1:10" ht="12.75">
      <c r="A147" s="7"/>
      <c r="B147" s="7" t="s">
        <v>228</v>
      </c>
      <c r="C147" s="1" t="s">
        <v>229</v>
      </c>
      <c r="D147" s="17">
        <v>50000</v>
      </c>
      <c r="E147" s="17">
        <v>25000</v>
      </c>
      <c r="F147" s="17">
        <v>25000</v>
      </c>
      <c r="G147" s="17">
        <v>25000</v>
      </c>
      <c r="H147" s="17">
        <v>25000</v>
      </c>
      <c r="I147" s="17">
        <v>25000</v>
      </c>
      <c r="J147" s="24">
        <f t="shared" si="15"/>
        <v>175000</v>
      </c>
    </row>
    <row r="148" spans="1:10" ht="12.75">
      <c r="A148" s="7"/>
      <c r="B148" s="7" t="s">
        <v>230</v>
      </c>
      <c r="C148" s="1" t="s">
        <v>231</v>
      </c>
      <c r="D148" s="17">
        <v>260176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24">
        <f t="shared" si="15"/>
        <v>260176</v>
      </c>
    </row>
    <row r="149" spans="1:10" ht="12.75">
      <c r="A149" s="7"/>
      <c r="B149" s="7" t="s">
        <v>232</v>
      </c>
      <c r="C149" s="1" t="s">
        <v>233</v>
      </c>
      <c r="D149" s="17">
        <v>307402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24">
        <f t="shared" si="15"/>
        <v>307402</v>
      </c>
    </row>
    <row r="150" spans="1:10" ht="12.75">
      <c r="A150" s="7"/>
      <c r="B150" s="7" t="s">
        <v>234</v>
      </c>
      <c r="C150" s="1" t="s">
        <v>235</v>
      </c>
      <c r="D150" s="17">
        <v>300000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24">
        <f t="shared" si="15"/>
        <v>300000</v>
      </c>
    </row>
    <row r="151" spans="1:10" ht="12.75">
      <c r="A151" s="7"/>
      <c r="B151" s="7" t="s">
        <v>236</v>
      </c>
      <c r="C151" s="1" t="s">
        <v>237</v>
      </c>
      <c r="D151" s="17">
        <v>524715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24">
        <f t="shared" si="15"/>
        <v>524715</v>
      </c>
    </row>
    <row r="152" spans="1:10" ht="12.75">
      <c r="A152" s="7"/>
      <c r="B152" s="7" t="s">
        <v>238</v>
      </c>
      <c r="C152" s="1" t="s">
        <v>239</v>
      </c>
      <c r="D152" s="17">
        <v>106298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24">
        <f t="shared" si="15"/>
        <v>106298</v>
      </c>
    </row>
    <row r="153" spans="1:10" ht="12.75">
      <c r="A153" s="7"/>
      <c r="B153" s="7" t="s">
        <v>240</v>
      </c>
      <c r="C153" s="1" t="s">
        <v>241</v>
      </c>
      <c r="D153" s="17">
        <v>199425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24">
        <f t="shared" si="15"/>
        <v>199425</v>
      </c>
    </row>
    <row r="154" spans="1:10" ht="12.75">
      <c r="A154" s="7"/>
      <c r="B154" s="7" t="s">
        <v>242</v>
      </c>
      <c r="C154" s="1" t="s">
        <v>243</v>
      </c>
      <c r="D154" s="17">
        <v>4499320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24">
        <f t="shared" si="15"/>
        <v>4499320</v>
      </c>
    </row>
    <row r="155" spans="1:10" ht="13.5" thickBot="1">
      <c r="A155" s="7"/>
      <c r="B155" s="7" t="s">
        <v>244</v>
      </c>
      <c r="C155" s="1" t="s">
        <v>245</v>
      </c>
      <c r="D155" s="17">
        <v>231694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24">
        <f t="shared" si="15"/>
        <v>231694</v>
      </c>
    </row>
    <row r="156" spans="1:10" ht="13.5" thickBot="1">
      <c r="A156" s="7"/>
      <c r="B156" s="7"/>
      <c r="C156" s="29" t="s">
        <v>638</v>
      </c>
      <c r="D156" s="30">
        <f aca="true" t="shared" si="16" ref="D156:J156">SUM(D140:D155)</f>
        <v>8322300</v>
      </c>
      <c r="E156" s="30">
        <f t="shared" si="16"/>
        <v>795000</v>
      </c>
      <c r="F156" s="30">
        <f t="shared" si="16"/>
        <v>795000</v>
      </c>
      <c r="G156" s="30">
        <f t="shared" si="16"/>
        <v>795000</v>
      </c>
      <c r="H156" s="30">
        <f t="shared" si="16"/>
        <v>795000</v>
      </c>
      <c r="I156" s="30">
        <f t="shared" si="16"/>
        <v>795000</v>
      </c>
      <c r="J156" s="31">
        <f t="shared" si="16"/>
        <v>12297300</v>
      </c>
    </row>
    <row r="157" spans="1:10" ht="12.75">
      <c r="A157" s="7"/>
      <c r="B157" s="7"/>
      <c r="C157" s="1"/>
      <c r="D157" s="17"/>
      <c r="E157" s="17"/>
      <c r="F157" s="17"/>
      <c r="G157" s="17"/>
      <c r="H157" s="17"/>
      <c r="I157" s="17"/>
      <c r="J157" s="24"/>
    </row>
    <row r="158" spans="1:10" ht="12.75">
      <c r="A158" s="7">
        <v>3541</v>
      </c>
      <c r="B158" s="7"/>
      <c r="C158" s="13" t="s">
        <v>639</v>
      </c>
      <c r="D158" s="17"/>
      <c r="E158" s="17"/>
      <c r="F158" s="17"/>
      <c r="G158" s="17"/>
      <c r="H158" s="17"/>
      <c r="I158" s="17"/>
      <c r="J158" s="24"/>
    </row>
    <row r="159" spans="1:10" ht="13.5" thickBot="1">
      <c r="A159" s="7"/>
      <c r="B159" s="7" t="s">
        <v>246</v>
      </c>
      <c r="C159" s="1" t="s">
        <v>247</v>
      </c>
      <c r="D159" s="17">
        <v>1009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24">
        <f>SUM(D159:I159)</f>
        <v>1009</v>
      </c>
    </row>
    <row r="160" spans="1:10" ht="13.5" thickBot="1">
      <c r="A160" s="7"/>
      <c r="B160" s="7"/>
      <c r="C160" s="29" t="s">
        <v>640</v>
      </c>
      <c r="D160" s="30">
        <f aca="true" t="shared" si="17" ref="D160:J160">SUM(D159)</f>
        <v>1009</v>
      </c>
      <c r="E160" s="30">
        <f t="shared" si="17"/>
        <v>0</v>
      </c>
      <c r="F160" s="30">
        <f t="shared" si="17"/>
        <v>0</v>
      </c>
      <c r="G160" s="30">
        <f t="shared" si="17"/>
        <v>0</v>
      </c>
      <c r="H160" s="30">
        <f t="shared" si="17"/>
        <v>0</v>
      </c>
      <c r="I160" s="30">
        <f t="shared" si="17"/>
        <v>0</v>
      </c>
      <c r="J160" s="31">
        <f t="shared" si="17"/>
        <v>1009</v>
      </c>
    </row>
    <row r="161" spans="1:10" ht="12.75">
      <c r="A161" s="7"/>
      <c r="B161" s="7"/>
      <c r="C161" s="1"/>
      <c r="D161" s="17"/>
      <c r="E161" s="17"/>
      <c r="F161" s="17"/>
      <c r="G161" s="17"/>
      <c r="H161" s="17"/>
      <c r="I161" s="17"/>
      <c r="J161" s="24"/>
    </row>
    <row r="162" spans="1:10" s="8" customFormat="1" ht="12.75">
      <c r="A162" s="7">
        <v>3543</v>
      </c>
      <c r="B162" s="7"/>
      <c r="C162" s="13" t="s">
        <v>641</v>
      </c>
      <c r="D162" s="19"/>
      <c r="E162" s="19"/>
      <c r="F162" s="19"/>
      <c r="G162" s="19"/>
      <c r="H162" s="19"/>
      <c r="I162" s="19"/>
      <c r="J162" s="26"/>
    </row>
    <row r="163" spans="1:10" ht="12.75">
      <c r="A163" s="7"/>
      <c r="B163" s="7" t="s">
        <v>248</v>
      </c>
      <c r="C163" s="1" t="s">
        <v>249</v>
      </c>
      <c r="D163" s="17">
        <v>-530724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24">
        <f>SUM(D163:I163)</f>
        <v>-530724</v>
      </c>
    </row>
    <row r="164" spans="1:10" ht="13.5" thickBot="1">
      <c r="A164" s="7"/>
      <c r="B164" s="7" t="s">
        <v>250</v>
      </c>
      <c r="C164" s="1" t="s">
        <v>251</v>
      </c>
      <c r="D164" s="17">
        <v>607599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24">
        <f>SUM(D164:I164)</f>
        <v>607599</v>
      </c>
    </row>
    <row r="165" spans="1:10" ht="13.5" thickBot="1">
      <c r="A165" s="7"/>
      <c r="B165" s="7"/>
      <c r="C165" s="29" t="s">
        <v>642</v>
      </c>
      <c r="D165" s="30">
        <f aca="true" t="shared" si="18" ref="D165:J165">SUM(D163:D164)</f>
        <v>76875</v>
      </c>
      <c r="E165" s="30">
        <f t="shared" si="18"/>
        <v>0</v>
      </c>
      <c r="F165" s="30">
        <f t="shared" si="18"/>
        <v>0</v>
      </c>
      <c r="G165" s="30">
        <f t="shared" si="18"/>
        <v>0</v>
      </c>
      <c r="H165" s="30">
        <f t="shared" si="18"/>
        <v>0</v>
      </c>
      <c r="I165" s="30">
        <f t="shared" si="18"/>
        <v>0</v>
      </c>
      <c r="J165" s="31">
        <f t="shared" si="18"/>
        <v>76875</v>
      </c>
    </row>
    <row r="166" spans="1:10" ht="12.75">
      <c r="A166" s="7"/>
      <c r="B166" s="7"/>
      <c r="C166" s="1"/>
      <c r="D166" s="17"/>
      <c r="E166" s="17"/>
      <c r="F166" s="17"/>
      <c r="G166" s="17"/>
      <c r="H166" s="17"/>
      <c r="I166" s="17"/>
      <c r="J166" s="24"/>
    </row>
    <row r="167" spans="1:10" s="8" customFormat="1" ht="12.75">
      <c r="A167" s="7">
        <v>3548</v>
      </c>
      <c r="B167" s="7"/>
      <c r="C167" s="13" t="s">
        <v>643</v>
      </c>
      <c r="D167" s="19"/>
      <c r="E167" s="19"/>
      <c r="F167" s="19"/>
      <c r="G167" s="19"/>
      <c r="H167" s="19"/>
      <c r="I167" s="19"/>
      <c r="J167" s="26"/>
    </row>
    <row r="168" spans="1:10" ht="13.5" thickBot="1">
      <c r="A168" s="7"/>
      <c r="B168" s="7" t="s">
        <v>252</v>
      </c>
      <c r="C168" s="1" t="s">
        <v>253</v>
      </c>
      <c r="D168" s="17">
        <v>4641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24">
        <f>SUM(D168:I168)</f>
        <v>4641</v>
      </c>
    </row>
    <row r="169" spans="1:10" ht="13.5" thickBot="1">
      <c r="A169" s="7"/>
      <c r="B169" s="7"/>
      <c r="C169" s="29" t="s">
        <v>644</v>
      </c>
      <c r="D169" s="30">
        <f aca="true" t="shared" si="19" ref="D169:J169">SUM(D168)</f>
        <v>4641</v>
      </c>
      <c r="E169" s="30">
        <f t="shared" si="19"/>
        <v>0</v>
      </c>
      <c r="F169" s="30">
        <f t="shared" si="19"/>
        <v>0</v>
      </c>
      <c r="G169" s="30">
        <f t="shared" si="19"/>
        <v>0</v>
      </c>
      <c r="H169" s="30">
        <f t="shared" si="19"/>
        <v>0</v>
      </c>
      <c r="I169" s="30">
        <f t="shared" si="19"/>
        <v>0</v>
      </c>
      <c r="J169" s="31">
        <f t="shared" si="19"/>
        <v>4641</v>
      </c>
    </row>
    <row r="170" spans="1:10" ht="12.75">
      <c r="A170" s="7"/>
      <c r="B170" s="7"/>
      <c r="C170" s="1"/>
      <c r="D170" s="17"/>
      <c r="E170" s="17"/>
      <c r="F170" s="17"/>
      <c r="G170" s="17"/>
      <c r="H170" s="17"/>
      <c r="I170" s="17"/>
      <c r="J170" s="24"/>
    </row>
    <row r="171" spans="1:10" ht="12.75">
      <c r="A171" s="7">
        <v>3556</v>
      </c>
      <c r="B171" s="7"/>
      <c r="C171" s="14" t="s">
        <v>646</v>
      </c>
      <c r="D171" s="17"/>
      <c r="E171" s="17"/>
      <c r="F171" s="17"/>
      <c r="G171" s="17"/>
      <c r="H171" s="17"/>
      <c r="I171" s="17"/>
      <c r="J171" s="24"/>
    </row>
    <row r="172" spans="1:10" ht="13.5" thickBot="1">
      <c r="A172" s="7"/>
      <c r="B172" s="7" t="s">
        <v>254</v>
      </c>
      <c r="C172" s="1" t="s">
        <v>255</v>
      </c>
      <c r="D172" s="17">
        <v>198790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24">
        <f>SUM(D172:I172)</f>
        <v>198790</v>
      </c>
    </row>
    <row r="173" spans="1:10" ht="13.5" thickBot="1">
      <c r="A173" s="7"/>
      <c r="B173" s="7"/>
      <c r="C173" s="29" t="s">
        <v>645</v>
      </c>
      <c r="D173" s="30">
        <f aca="true" t="shared" si="20" ref="D173:J173">SUM(D172)</f>
        <v>198790</v>
      </c>
      <c r="E173" s="30">
        <f t="shared" si="20"/>
        <v>0</v>
      </c>
      <c r="F173" s="30">
        <f t="shared" si="20"/>
        <v>0</v>
      </c>
      <c r="G173" s="30">
        <f t="shared" si="20"/>
        <v>0</v>
      </c>
      <c r="H173" s="30">
        <f t="shared" si="20"/>
        <v>0</v>
      </c>
      <c r="I173" s="30">
        <f t="shared" si="20"/>
        <v>0</v>
      </c>
      <c r="J173" s="31">
        <f t="shared" si="20"/>
        <v>198790</v>
      </c>
    </row>
    <row r="174" spans="1:10" ht="12.75">
      <c r="A174" s="7"/>
      <c r="B174" s="7"/>
      <c r="C174" s="1"/>
      <c r="D174" s="17"/>
      <c r="E174" s="17"/>
      <c r="F174" s="17"/>
      <c r="G174" s="17"/>
      <c r="H174" s="17"/>
      <c r="I174" s="17"/>
      <c r="J174" s="24"/>
    </row>
    <row r="175" spans="1:10" ht="12.75">
      <c r="A175" s="7">
        <v>3558</v>
      </c>
      <c r="B175" s="7"/>
      <c r="C175" s="13" t="s">
        <v>647</v>
      </c>
      <c r="D175" s="17"/>
      <c r="E175" s="17"/>
      <c r="F175" s="17"/>
      <c r="G175" s="17"/>
      <c r="H175" s="17"/>
      <c r="I175" s="17"/>
      <c r="J175" s="24"/>
    </row>
    <row r="176" spans="1:10" ht="13.5" thickBot="1">
      <c r="A176" s="7"/>
      <c r="B176" s="7" t="s">
        <v>256</v>
      </c>
      <c r="C176" s="1" t="s">
        <v>257</v>
      </c>
      <c r="D176" s="17">
        <v>11648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24">
        <f>SUM(D176:I176)</f>
        <v>11648</v>
      </c>
    </row>
    <row r="177" spans="1:10" ht="13.5" thickBot="1">
      <c r="A177" s="7"/>
      <c r="B177" s="7"/>
      <c r="C177" s="29" t="s">
        <v>648</v>
      </c>
      <c r="D177" s="30">
        <f aca="true" t="shared" si="21" ref="D177:J177">SUM(D176)</f>
        <v>11648</v>
      </c>
      <c r="E177" s="30">
        <f t="shared" si="21"/>
        <v>0</v>
      </c>
      <c r="F177" s="30">
        <f t="shared" si="21"/>
        <v>0</v>
      </c>
      <c r="G177" s="30">
        <f t="shared" si="21"/>
        <v>0</v>
      </c>
      <c r="H177" s="30">
        <f t="shared" si="21"/>
        <v>0</v>
      </c>
      <c r="I177" s="30">
        <f t="shared" si="21"/>
        <v>0</v>
      </c>
      <c r="J177" s="31">
        <f t="shared" si="21"/>
        <v>11648</v>
      </c>
    </row>
    <row r="178" spans="1:10" ht="12.75">
      <c r="A178" s="7"/>
      <c r="B178" s="7"/>
      <c r="C178" s="1"/>
      <c r="D178" s="17"/>
      <c r="E178" s="17"/>
      <c r="F178" s="17"/>
      <c r="G178" s="17"/>
      <c r="H178" s="17"/>
      <c r="I178" s="17"/>
      <c r="J178" s="24"/>
    </row>
    <row r="179" spans="1:10" ht="12.75">
      <c r="A179" s="7">
        <v>3641</v>
      </c>
      <c r="B179" s="7"/>
      <c r="C179" s="14" t="s">
        <v>649</v>
      </c>
      <c r="D179" s="17"/>
      <c r="E179" s="17"/>
      <c r="F179" s="17"/>
      <c r="G179" s="17"/>
      <c r="H179" s="17"/>
      <c r="I179" s="17"/>
      <c r="J179" s="24"/>
    </row>
    <row r="180" spans="1:10" ht="12.75">
      <c r="A180" s="7"/>
      <c r="B180" s="7" t="s">
        <v>258</v>
      </c>
      <c r="C180" s="1" t="s">
        <v>259</v>
      </c>
      <c r="D180" s="17">
        <v>-407466</v>
      </c>
      <c r="E180" s="17">
        <v>397716</v>
      </c>
      <c r="F180" s="17">
        <v>411636</v>
      </c>
      <c r="G180" s="17">
        <v>426043</v>
      </c>
      <c r="H180" s="17">
        <v>459898</v>
      </c>
      <c r="I180" s="17">
        <v>409900</v>
      </c>
      <c r="J180" s="24">
        <f>SUM(D180:I180)</f>
        <v>1697727</v>
      </c>
    </row>
    <row r="181" spans="1:10" ht="12.75">
      <c r="A181" s="7"/>
      <c r="B181" s="7" t="s">
        <v>260</v>
      </c>
      <c r="C181" s="1" t="s">
        <v>261</v>
      </c>
      <c r="D181" s="17">
        <v>-4793158</v>
      </c>
      <c r="E181" s="17">
        <v>0</v>
      </c>
      <c r="F181" s="17">
        <v>0</v>
      </c>
      <c r="G181" s="17">
        <v>0</v>
      </c>
      <c r="H181" s="17">
        <v>0</v>
      </c>
      <c r="I181" s="17">
        <v>114097</v>
      </c>
      <c r="J181" s="24">
        <f aca="true" t="shared" si="22" ref="J181:J240">SUM(D181:I181)</f>
        <v>-4679061</v>
      </c>
    </row>
    <row r="182" spans="1:10" ht="12.75">
      <c r="A182" s="7"/>
      <c r="B182" s="7" t="s">
        <v>262</v>
      </c>
      <c r="C182" s="1" t="s">
        <v>263</v>
      </c>
      <c r="D182" s="17">
        <v>220207</v>
      </c>
      <c r="E182" s="17">
        <v>4221224</v>
      </c>
      <c r="F182" s="17">
        <v>1364236</v>
      </c>
      <c r="G182" s="17">
        <v>1220011</v>
      </c>
      <c r="H182" s="17">
        <v>4759737</v>
      </c>
      <c r="I182" s="17">
        <v>5468883</v>
      </c>
      <c r="J182" s="24">
        <f t="shared" si="22"/>
        <v>17254298</v>
      </c>
    </row>
    <row r="183" spans="1:10" ht="12.75">
      <c r="A183" s="7"/>
      <c r="B183" s="7" t="s">
        <v>264</v>
      </c>
      <c r="C183" s="1" t="s">
        <v>265</v>
      </c>
      <c r="D183" s="17">
        <v>676916</v>
      </c>
      <c r="E183" s="17">
        <v>230313</v>
      </c>
      <c r="F183" s="17">
        <v>232831</v>
      </c>
      <c r="G183" s="17">
        <v>250160</v>
      </c>
      <c r="H183" s="17">
        <v>315925</v>
      </c>
      <c r="I183" s="17">
        <v>473263</v>
      </c>
      <c r="J183" s="24">
        <f t="shared" si="22"/>
        <v>2179408</v>
      </c>
    </row>
    <row r="184" spans="1:10" ht="12.75">
      <c r="A184" s="7"/>
      <c r="B184" s="7" t="s">
        <v>266</v>
      </c>
      <c r="C184" s="1" t="s">
        <v>267</v>
      </c>
      <c r="D184" s="17">
        <v>-38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24">
        <f t="shared" si="22"/>
        <v>-38</v>
      </c>
    </row>
    <row r="185" spans="1:10" ht="12.75">
      <c r="A185" s="7"/>
      <c r="B185" s="7" t="s">
        <v>268</v>
      </c>
      <c r="C185" s="1" t="s">
        <v>269</v>
      </c>
      <c r="D185" s="17">
        <v>5024532</v>
      </c>
      <c r="E185" s="17">
        <v>5441824</v>
      </c>
      <c r="F185" s="17">
        <v>3403764</v>
      </c>
      <c r="G185" s="17">
        <v>2610615</v>
      </c>
      <c r="H185" s="17">
        <v>2494141</v>
      </c>
      <c r="I185" s="17">
        <v>3318989</v>
      </c>
      <c r="J185" s="24">
        <f t="shared" si="22"/>
        <v>22293865</v>
      </c>
    </row>
    <row r="186" spans="1:10" ht="12.75">
      <c r="A186" s="7"/>
      <c r="B186" s="7" t="s">
        <v>270</v>
      </c>
      <c r="C186" s="1" t="s">
        <v>271</v>
      </c>
      <c r="D186" s="17">
        <v>110840</v>
      </c>
      <c r="E186" s="17">
        <v>109000</v>
      </c>
      <c r="F186" s="17">
        <v>459000</v>
      </c>
      <c r="G186" s="17">
        <v>684000</v>
      </c>
      <c r="H186" s="17">
        <v>100000</v>
      </c>
      <c r="I186" s="17">
        <v>0</v>
      </c>
      <c r="J186" s="24">
        <f t="shared" si="22"/>
        <v>1462840</v>
      </c>
    </row>
    <row r="187" spans="1:10" ht="12.75">
      <c r="A187" s="7"/>
      <c r="B187" s="7" t="s">
        <v>272</v>
      </c>
      <c r="C187" s="1" t="s">
        <v>273</v>
      </c>
      <c r="D187" s="17">
        <v>-33938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24">
        <f t="shared" si="22"/>
        <v>-33938</v>
      </c>
    </row>
    <row r="188" spans="1:10" ht="12.75">
      <c r="A188" s="7"/>
      <c r="B188" s="7" t="s">
        <v>274</v>
      </c>
      <c r="C188" s="1" t="s">
        <v>275</v>
      </c>
      <c r="D188" s="17">
        <v>3814</v>
      </c>
      <c r="E188" s="17">
        <v>150000</v>
      </c>
      <c r="F188" s="17">
        <v>275000</v>
      </c>
      <c r="G188" s="17">
        <v>375000</v>
      </c>
      <c r="H188" s="17">
        <v>400000</v>
      </c>
      <c r="I188" s="17">
        <v>250000</v>
      </c>
      <c r="J188" s="24">
        <f t="shared" si="22"/>
        <v>1453814</v>
      </c>
    </row>
    <row r="189" spans="1:10" ht="12.75">
      <c r="A189" s="7"/>
      <c r="B189" s="7" t="s">
        <v>276</v>
      </c>
      <c r="C189" s="1" t="s">
        <v>277</v>
      </c>
      <c r="D189" s="17">
        <v>456891</v>
      </c>
      <c r="E189" s="17">
        <v>200000</v>
      </c>
      <c r="F189" s="17">
        <v>200000</v>
      </c>
      <c r="G189" s="17">
        <v>200000</v>
      </c>
      <c r="H189" s="17">
        <v>200000</v>
      </c>
      <c r="I189" s="17">
        <v>200000</v>
      </c>
      <c r="J189" s="24">
        <f t="shared" si="22"/>
        <v>1456891</v>
      </c>
    </row>
    <row r="190" spans="1:10" ht="12.75">
      <c r="A190" s="7"/>
      <c r="B190" s="7" t="s">
        <v>278</v>
      </c>
      <c r="C190" s="1" t="s">
        <v>279</v>
      </c>
      <c r="D190" s="17">
        <v>-313372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24">
        <f t="shared" si="22"/>
        <v>-313372</v>
      </c>
    </row>
    <row r="191" spans="1:10" ht="12.75">
      <c r="A191" s="7"/>
      <c r="B191" s="7" t="s">
        <v>280</v>
      </c>
      <c r="C191" s="1" t="s">
        <v>281</v>
      </c>
      <c r="D191" s="17">
        <v>-376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24">
        <f t="shared" si="22"/>
        <v>-376</v>
      </c>
    </row>
    <row r="192" spans="1:10" ht="12.75">
      <c r="A192" s="7"/>
      <c r="B192" s="7" t="s">
        <v>282</v>
      </c>
      <c r="C192" s="1" t="s">
        <v>283</v>
      </c>
      <c r="D192" s="17">
        <v>253254</v>
      </c>
      <c r="E192" s="17">
        <v>267806</v>
      </c>
      <c r="F192" s="17">
        <v>277179</v>
      </c>
      <c r="G192" s="17">
        <v>286880</v>
      </c>
      <c r="H192" s="17">
        <v>296922</v>
      </c>
      <c r="I192" s="17">
        <v>307315</v>
      </c>
      <c r="J192" s="24">
        <f t="shared" si="22"/>
        <v>1689356</v>
      </c>
    </row>
    <row r="193" spans="1:10" ht="12.75">
      <c r="A193" s="7"/>
      <c r="B193" s="7" t="s">
        <v>284</v>
      </c>
      <c r="C193" s="1" t="s">
        <v>285</v>
      </c>
      <c r="D193" s="17">
        <v>-337830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24">
        <f t="shared" si="22"/>
        <v>-337830</v>
      </c>
    </row>
    <row r="194" spans="1:10" ht="12.75">
      <c r="A194" s="7"/>
      <c r="B194" s="7" t="s">
        <v>286</v>
      </c>
      <c r="C194" s="1" t="s">
        <v>287</v>
      </c>
      <c r="D194" s="17">
        <v>9116665</v>
      </c>
      <c r="E194" s="17">
        <v>8659191</v>
      </c>
      <c r="F194" s="17">
        <v>8531096</v>
      </c>
      <c r="G194" s="17">
        <v>7690516</v>
      </c>
      <c r="H194" s="17">
        <v>6641542</v>
      </c>
      <c r="I194" s="17">
        <v>12999053</v>
      </c>
      <c r="J194" s="24">
        <f t="shared" si="22"/>
        <v>53638063</v>
      </c>
    </row>
    <row r="195" spans="1:10" ht="12.75">
      <c r="A195" s="7"/>
      <c r="B195" s="7" t="s">
        <v>288</v>
      </c>
      <c r="C195" s="1" t="s">
        <v>289</v>
      </c>
      <c r="D195" s="17">
        <v>79697</v>
      </c>
      <c r="E195" s="17">
        <v>103401</v>
      </c>
      <c r="F195" s="17">
        <v>187123</v>
      </c>
      <c r="G195" s="17">
        <v>72781</v>
      </c>
      <c r="H195" s="17">
        <v>48666</v>
      </c>
      <c r="I195" s="17">
        <v>36773</v>
      </c>
      <c r="J195" s="24">
        <f t="shared" si="22"/>
        <v>528441</v>
      </c>
    </row>
    <row r="196" spans="1:10" ht="12.75">
      <c r="A196" s="7"/>
      <c r="B196" s="7" t="s">
        <v>290</v>
      </c>
      <c r="C196" s="1" t="s">
        <v>291</v>
      </c>
      <c r="D196" s="17">
        <v>220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24">
        <f t="shared" si="22"/>
        <v>220</v>
      </c>
    </row>
    <row r="197" spans="1:10" ht="12.75">
      <c r="A197" s="7"/>
      <c r="B197" s="7" t="s">
        <v>292</v>
      </c>
      <c r="C197" s="1" t="s">
        <v>293</v>
      </c>
      <c r="D197" s="17">
        <v>0</v>
      </c>
      <c r="E197" s="17">
        <v>610687</v>
      </c>
      <c r="F197" s="17">
        <v>977746</v>
      </c>
      <c r="G197" s="17">
        <v>100000</v>
      </c>
      <c r="H197" s="17">
        <v>0</v>
      </c>
      <c r="I197" s="17">
        <v>0</v>
      </c>
      <c r="J197" s="24">
        <f t="shared" si="22"/>
        <v>1688433</v>
      </c>
    </row>
    <row r="198" spans="1:10" ht="12.75">
      <c r="A198" s="7"/>
      <c r="B198" s="7" t="s">
        <v>294</v>
      </c>
      <c r="C198" s="1" t="s">
        <v>295</v>
      </c>
      <c r="D198" s="17">
        <v>-522977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24">
        <f t="shared" si="22"/>
        <v>-522977</v>
      </c>
    </row>
    <row r="199" spans="1:10" ht="12.75">
      <c r="A199" s="7"/>
      <c r="B199" s="7" t="s">
        <v>296</v>
      </c>
      <c r="C199" s="1" t="s">
        <v>297</v>
      </c>
      <c r="D199" s="17">
        <v>1084885</v>
      </c>
      <c r="E199" s="17">
        <v>2414016</v>
      </c>
      <c r="F199" s="17">
        <v>921200</v>
      </c>
      <c r="G199" s="17">
        <v>2076638</v>
      </c>
      <c r="H199" s="17">
        <v>1669927</v>
      </c>
      <c r="I199" s="17">
        <v>1496106</v>
      </c>
      <c r="J199" s="24">
        <f t="shared" si="22"/>
        <v>9662772</v>
      </c>
    </row>
    <row r="200" spans="1:10" ht="12.75">
      <c r="A200" s="7"/>
      <c r="B200" s="7" t="s">
        <v>298</v>
      </c>
      <c r="C200" s="1" t="s">
        <v>299</v>
      </c>
      <c r="D200" s="17">
        <v>804915</v>
      </c>
      <c r="E200" s="17">
        <v>316361</v>
      </c>
      <c r="F200" s="17">
        <v>451495</v>
      </c>
      <c r="G200" s="17">
        <v>908732</v>
      </c>
      <c r="H200" s="17">
        <v>502673</v>
      </c>
      <c r="I200" s="17">
        <v>795917</v>
      </c>
      <c r="J200" s="24">
        <f t="shared" si="22"/>
        <v>3780093</v>
      </c>
    </row>
    <row r="201" spans="1:10" ht="12.75">
      <c r="A201" s="7"/>
      <c r="B201" s="7" t="s">
        <v>300</v>
      </c>
      <c r="C201" s="1" t="s">
        <v>301</v>
      </c>
      <c r="D201" s="17">
        <v>3525543</v>
      </c>
      <c r="E201" s="17">
        <v>3190300</v>
      </c>
      <c r="F201" s="17">
        <v>2986200</v>
      </c>
      <c r="G201" s="17">
        <v>3055000</v>
      </c>
      <c r="H201" s="17">
        <v>3030000</v>
      </c>
      <c r="I201" s="17">
        <v>3030000</v>
      </c>
      <c r="J201" s="24">
        <f t="shared" si="22"/>
        <v>18817043</v>
      </c>
    </row>
    <row r="202" spans="1:10" ht="12.75">
      <c r="A202" s="7"/>
      <c r="B202" s="7" t="s">
        <v>302</v>
      </c>
      <c r="C202" s="1" t="s">
        <v>303</v>
      </c>
      <c r="D202" s="17">
        <v>299458</v>
      </c>
      <c r="E202" s="17">
        <v>438949</v>
      </c>
      <c r="F202" s="17">
        <v>541503</v>
      </c>
      <c r="G202" s="17">
        <v>387464</v>
      </c>
      <c r="H202" s="17">
        <v>354924</v>
      </c>
      <c r="I202" s="17">
        <v>486914</v>
      </c>
      <c r="J202" s="24">
        <f t="shared" si="22"/>
        <v>2509212</v>
      </c>
    </row>
    <row r="203" spans="1:10" ht="12.75">
      <c r="A203" s="7"/>
      <c r="B203" s="7" t="s">
        <v>304</v>
      </c>
      <c r="C203" s="1" t="s">
        <v>305</v>
      </c>
      <c r="D203" s="17">
        <v>0</v>
      </c>
      <c r="E203" s="17">
        <v>0</v>
      </c>
      <c r="F203" s="17">
        <v>10098915</v>
      </c>
      <c r="G203" s="17">
        <v>4234168</v>
      </c>
      <c r="H203" s="17">
        <v>1813395</v>
      </c>
      <c r="I203" s="17">
        <v>614628</v>
      </c>
      <c r="J203" s="24">
        <f t="shared" si="22"/>
        <v>16761106</v>
      </c>
    </row>
    <row r="204" spans="1:10" ht="12.75">
      <c r="A204" s="7"/>
      <c r="B204" s="7" t="s">
        <v>306</v>
      </c>
      <c r="C204" s="1" t="s">
        <v>307</v>
      </c>
      <c r="D204" s="17">
        <v>-137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24">
        <f t="shared" si="22"/>
        <v>-137</v>
      </c>
    </row>
    <row r="205" spans="1:10" ht="12.75">
      <c r="A205" s="7"/>
      <c r="B205" s="7" t="s">
        <v>308</v>
      </c>
      <c r="C205" s="1" t="s">
        <v>309</v>
      </c>
      <c r="D205" s="17">
        <v>172000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24">
        <f t="shared" si="22"/>
        <v>172000</v>
      </c>
    </row>
    <row r="206" spans="1:10" ht="12.75">
      <c r="A206" s="7"/>
      <c r="B206" s="7" t="s">
        <v>310</v>
      </c>
      <c r="C206" s="1" t="s">
        <v>311</v>
      </c>
      <c r="D206" s="17">
        <v>-24510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24">
        <f t="shared" si="22"/>
        <v>-24510</v>
      </c>
    </row>
    <row r="207" spans="1:10" ht="12.75">
      <c r="A207" s="7"/>
      <c r="B207" s="7" t="s">
        <v>312</v>
      </c>
      <c r="C207" s="1" t="s">
        <v>313</v>
      </c>
      <c r="D207" s="17">
        <v>722479</v>
      </c>
      <c r="E207" s="17">
        <v>1518013</v>
      </c>
      <c r="F207" s="17">
        <v>106653</v>
      </c>
      <c r="G207" s="17">
        <v>0</v>
      </c>
      <c r="H207" s="17">
        <v>0</v>
      </c>
      <c r="I207" s="17">
        <v>0</v>
      </c>
      <c r="J207" s="24">
        <f t="shared" si="22"/>
        <v>2347145</v>
      </c>
    </row>
    <row r="208" spans="1:10" ht="12.75">
      <c r="A208" s="7"/>
      <c r="B208" s="7" t="s">
        <v>314</v>
      </c>
      <c r="C208" s="1" t="s">
        <v>315</v>
      </c>
      <c r="D208" s="17">
        <v>-646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24">
        <f t="shared" si="22"/>
        <v>-646</v>
      </c>
    </row>
    <row r="209" spans="1:10" ht="12.75">
      <c r="A209" s="7"/>
      <c r="B209" s="7" t="s">
        <v>316</v>
      </c>
      <c r="C209" s="1" t="s">
        <v>317</v>
      </c>
      <c r="D209" s="17">
        <v>902489</v>
      </c>
      <c r="E209" s="17">
        <v>416000</v>
      </c>
      <c r="F209" s="17">
        <v>0</v>
      </c>
      <c r="G209" s="17">
        <v>0</v>
      </c>
      <c r="H209" s="17">
        <v>0</v>
      </c>
      <c r="I209" s="17">
        <v>0</v>
      </c>
      <c r="J209" s="24">
        <f t="shared" si="22"/>
        <v>1318489</v>
      </c>
    </row>
    <row r="210" spans="1:10" ht="12.75">
      <c r="A210" s="7"/>
      <c r="B210" s="7" t="s">
        <v>318</v>
      </c>
      <c r="C210" s="1" t="s">
        <v>319</v>
      </c>
      <c r="D210" s="17">
        <v>308456</v>
      </c>
      <c r="E210" s="17">
        <v>496000</v>
      </c>
      <c r="F210" s="17">
        <v>346000</v>
      </c>
      <c r="G210" s="17">
        <v>375000</v>
      </c>
      <c r="H210" s="17">
        <v>375000</v>
      </c>
      <c r="I210" s="17">
        <v>375000</v>
      </c>
      <c r="J210" s="24">
        <f t="shared" si="22"/>
        <v>2275456</v>
      </c>
    </row>
    <row r="211" spans="1:10" ht="12.75">
      <c r="A211" s="7"/>
      <c r="B211" s="7" t="s">
        <v>320</v>
      </c>
      <c r="C211" s="1" t="s">
        <v>321</v>
      </c>
      <c r="D211" s="17">
        <v>317165</v>
      </c>
      <c r="E211" s="17">
        <v>673500</v>
      </c>
      <c r="F211" s="17">
        <v>685000</v>
      </c>
      <c r="G211" s="17">
        <v>640000</v>
      </c>
      <c r="H211" s="17">
        <v>625000</v>
      </c>
      <c r="I211" s="17">
        <v>635000</v>
      </c>
      <c r="J211" s="24">
        <f t="shared" si="22"/>
        <v>3575665</v>
      </c>
    </row>
    <row r="212" spans="1:10" ht="12.75">
      <c r="A212" s="7"/>
      <c r="B212" s="7" t="s">
        <v>322</v>
      </c>
      <c r="C212" s="1" t="s">
        <v>323</v>
      </c>
      <c r="D212" s="17">
        <v>0</v>
      </c>
      <c r="E212" s="17">
        <v>863624</v>
      </c>
      <c r="F212" s="17">
        <v>502000</v>
      </c>
      <c r="G212" s="17">
        <v>550000</v>
      </c>
      <c r="H212" s="17">
        <v>550000</v>
      </c>
      <c r="I212" s="17">
        <v>550000</v>
      </c>
      <c r="J212" s="24">
        <f t="shared" si="22"/>
        <v>3015624</v>
      </c>
    </row>
    <row r="213" spans="1:10" ht="12.75">
      <c r="A213" s="7"/>
      <c r="B213" s="7" t="s">
        <v>324</v>
      </c>
      <c r="C213" s="1" t="s">
        <v>325</v>
      </c>
      <c r="D213" s="17">
        <v>194937</v>
      </c>
      <c r="E213" s="17">
        <v>197000</v>
      </c>
      <c r="F213" s="17">
        <v>275000</v>
      </c>
      <c r="G213" s="17">
        <v>275000</v>
      </c>
      <c r="H213" s="17">
        <v>275000</v>
      </c>
      <c r="I213" s="17">
        <v>275000</v>
      </c>
      <c r="J213" s="24">
        <f t="shared" si="22"/>
        <v>1491937</v>
      </c>
    </row>
    <row r="214" spans="1:10" ht="12.75">
      <c r="A214" s="7"/>
      <c r="B214" s="7" t="s">
        <v>326</v>
      </c>
      <c r="C214" s="1" t="s">
        <v>327</v>
      </c>
      <c r="D214" s="17">
        <v>0</v>
      </c>
      <c r="E214" s="17">
        <v>266484</v>
      </c>
      <c r="F214" s="17">
        <v>0</v>
      </c>
      <c r="G214" s="17">
        <v>0</v>
      </c>
      <c r="H214" s="17">
        <v>0</v>
      </c>
      <c r="I214" s="17">
        <v>0</v>
      </c>
      <c r="J214" s="24">
        <f t="shared" si="22"/>
        <v>266484</v>
      </c>
    </row>
    <row r="215" spans="1:10" ht="12.75">
      <c r="A215" s="7"/>
      <c r="B215" s="7" t="s">
        <v>328</v>
      </c>
      <c r="C215" s="1" t="s">
        <v>329</v>
      </c>
      <c r="D215" s="17">
        <v>-13158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24">
        <f t="shared" si="22"/>
        <v>-13158</v>
      </c>
    </row>
    <row r="216" spans="1:10" ht="12.75">
      <c r="A216" s="7"/>
      <c r="B216" s="7" t="s">
        <v>330</v>
      </c>
      <c r="C216" s="1" t="s">
        <v>331</v>
      </c>
      <c r="D216" s="17">
        <v>0</v>
      </c>
      <c r="E216" s="17">
        <v>1350538</v>
      </c>
      <c r="F216" s="17">
        <v>443487</v>
      </c>
      <c r="G216" s="17">
        <v>0</v>
      </c>
      <c r="H216" s="17">
        <v>501204</v>
      </c>
      <c r="I216" s="17">
        <v>1158573</v>
      </c>
      <c r="J216" s="24">
        <f t="shared" si="22"/>
        <v>3453802</v>
      </c>
    </row>
    <row r="217" spans="1:10" ht="12.75">
      <c r="A217" s="7"/>
      <c r="B217" s="7" t="s">
        <v>332</v>
      </c>
      <c r="C217" s="1" t="s">
        <v>333</v>
      </c>
      <c r="D217" s="17">
        <v>-851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24">
        <f t="shared" si="22"/>
        <v>-851</v>
      </c>
    </row>
    <row r="218" spans="1:10" ht="12.75">
      <c r="A218" s="7"/>
      <c r="B218" s="7" t="s">
        <v>334</v>
      </c>
      <c r="C218" s="1" t="s">
        <v>335</v>
      </c>
      <c r="D218" s="17">
        <v>4655778</v>
      </c>
      <c r="E218" s="17">
        <v>30319883</v>
      </c>
      <c r="F218" s="17">
        <v>31105245</v>
      </c>
      <c r="G218" s="17">
        <v>1226644</v>
      </c>
      <c r="H218" s="17">
        <v>0</v>
      </c>
      <c r="I218" s="17">
        <v>0</v>
      </c>
      <c r="J218" s="24">
        <f t="shared" si="22"/>
        <v>67307550</v>
      </c>
    </row>
    <row r="219" spans="1:10" ht="12.75">
      <c r="A219" s="7"/>
      <c r="B219" s="7" t="s">
        <v>336</v>
      </c>
      <c r="C219" s="1" t="s">
        <v>337</v>
      </c>
      <c r="D219" s="17">
        <v>0</v>
      </c>
      <c r="E219" s="17">
        <v>4605934</v>
      </c>
      <c r="F219" s="17">
        <v>5862773</v>
      </c>
      <c r="G219" s="17">
        <v>561139</v>
      </c>
      <c r="H219" s="17">
        <v>625911</v>
      </c>
      <c r="I219" s="17">
        <v>653964</v>
      </c>
      <c r="J219" s="24">
        <f t="shared" si="22"/>
        <v>12309721</v>
      </c>
    </row>
    <row r="220" spans="1:10" ht="12.75">
      <c r="A220" s="7"/>
      <c r="B220" s="7" t="s">
        <v>338</v>
      </c>
      <c r="C220" s="1" t="s">
        <v>339</v>
      </c>
      <c r="D220" s="17">
        <v>-250000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24">
        <f t="shared" si="22"/>
        <v>-250000</v>
      </c>
    </row>
    <row r="221" spans="1:10" ht="12.75">
      <c r="A221" s="7"/>
      <c r="B221" s="7" t="s">
        <v>340</v>
      </c>
      <c r="C221" s="1" t="s">
        <v>341</v>
      </c>
      <c r="D221" s="17">
        <v>4692727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24">
        <f t="shared" si="22"/>
        <v>4692727</v>
      </c>
    </row>
    <row r="222" spans="1:10" ht="12.75">
      <c r="A222" s="7"/>
      <c r="B222" s="7" t="s">
        <v>342</v>
      </c>
      <c r="C222" s="1" t="s">
        <v>343</v>
      </c>
      <c r="D222" s="17">
        <v>2140393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24">
        <f t="shared" si="22"/>
        <v>2140393</v>
      </c>
    </row>
    <row r="223" spans="1:10" ht="12.75">
      <c r="A223" s="7"/>
      <c r="B223" s="7" t="s">
        <v>344</v>
      </c>
      <c r="C223" s="1" t="s">
        <v>345</v>
      </c>
      <c r="D223" s="17">
        <v>4731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24">
        <f t="shared" si="22"/>
        <v>4731</v>
      </c>
    </row>
    <row r="224" spans="1:10" ht="12.75">
      <c r="A224" s="7"/>
      <c r="B224" s="7" t="s">
        <v>346</v>
      </c>
      <c r="C224" s="1" t="s">
        <v>347</v>
      </c>
      <c r="D224" s="17">
        <v>0</v>
      </c>
      <c r="E224" s="17">
        <v>1040194</v>
      </c>
      <c r="F224" s="17">
        <v>0</v>
      </c>
      <c r="G224" s="17">
        <v>0</v>
      </c>
      <c r="H224" s="17">
        <v>0</v>
      </c>
      <c r="I224" s="17">
        <v>0</v>
      </c>
      <c r="J224" s="24">
        <f t="shared" si="22"/>
        <v>1040194</v>
      </c>
    </row>
    <row r="225" spans="1:10" ht="12.75">
      <c r="A225" s="7"/>
      <c r="B225" s="7" t="s">
        <v>348</v>
      </c>
      <c r="C225" s="1" t="s">
        <v>349</v>
      </c>
      <c r="D225" s="17">
        <v>1690753</v>
      </c>
      <c r="E225" s="17">
        <v>243338</v>
      </c>
      <c r="F225" s="17">
        <v>33560</v>
      </c>
      <c r="G225" s="17">
        <v>18560</v>
      </c>
      <c r="H225" s="17">
        <v>0</v>
      </c>
      <c r="I225" s="17">
        <v>0</v>
      </c>
      <c r="J225" s="24">
        <f t="shared" si="22"/>
        <v>1986211</v>
      </c>
    </row>
    <row r="226" spans="1:10" ht="12.75">
      <c r="A226" s="7"/>
      <c r="B226" s="7" t="s">
        <v>350</v>
      </c>
      <c r="C226" s="1" t="s">
        <v>351</v>
      </c>
      <c r="D226" s="17">
        <v>-430340</v>
      </c>
      <c r="E226" s="17">
        <v>1094435</v>
      </c>
      <c r="F226" s="17">
        <v>980863</v>
      </c>
      <c r="G226" s="17">
        <v>828609</v>
      </c>
      <c r="H226" s="17">
        <v>973450</v>
      </c>
      <c r="I226" s="17">
        <v>1216281</v>
      </c>
      <c r="J226" s="24">
        <f t="shared" si="22"/>
        <v>4663298</v>
      </c>
    </row>
    <row r="227" spans="1:10" ht="12.75">
      <c r="A227" s="7"/>
      <c r="B227" s="7" t="s">
        <v>352</v>
      </c>
      <c r="C227" s="1" t="s">
        <v>353</v>
      </c>
      <c r="D227" s="17">
        <v>-505612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24">
        <f t="shared" si="22"/>
        <v>-505612</v>
      </c>
    </row>
    <row r="228" spans="1:10" ht="12.75">
      <c r="A228" s="7"/>
      <c r="B228" s="7" t="s">
        <v>354</v>
      </c>
      <c r="C228" s="1" t="s">
        <v>355</v>
      </c>
      <c r="D228" s="17">
        <v>-8636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24">
        <f t="shared" si="22"/>
        <v>-8636</v>
      </c>
    </row>
    <row r="229" spans="1:10" ht="12.75">
      <c r="A229" s="7"/>
      <c r="B229" s="7" t="s">
        <v>356</v>
      </c>
      <c r="C229" s="1" t="s">
        <v>357</v>
      </c>
      <c r="D229" s="17">
        <v>988944</v>
      </c>
      <c r="E229" s="17">
        <v>3733053</v>
      </c>
      <c r="F229" s="17">
        <v>750000</v>
      </c>
      <c r="G229" s="17">
        <v>0</v>
      </c>
      <c r="H229" s="17">
        <v>0</v>
      </c>
      <c r="I229" s="17">
        <v>0</v>
      </c>
      <c r="J229" s="24">
        <f t="shared" si="22"/>
        <v>5471997</v>
      </c>
    </row>
    <row r="230" spans="1:10" ht="12.75">
      <c r="A230" s="7"/>
      <c r="B230" s="7" t="s">
        <v>358</v>
      </c>
      <c r="C230" s="1" t="s">
        <v>359</v>
      </c>
      <c r="D230" s="17">
        <v>6684854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24">
        <f t="shared" si="22"/>
        <v>6684854</v>
      </c>
    </row>
    <row r="231" spans="1:10" ht="12.75">
      <c r="A231" s="7"/>
      <c r="B231" s="7" t="s">
        <v>360</v>
      </c>
      <c r="C231" s="1" t="s">
        <v>361</v>
      </c>
      <c r="D231" s="17">
        <v>-670000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24">
        <f t="shared" si="22"/>
        <v>-670000</v>
      </c>
    </row>
    <row r="232" spans="1:10" ht="12.75">
      <c r="A232" s="7"/>
      <c r="B232" s="7" t="s">
        <v>362</v>
      </c>
      <c r="C232" s="1" t="s">
        <v>363</v>
      </c>
      <c r="D232" s="17">
        <v>200000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24">
        <f t="shared" si="22"/>
        <v>200000</v>
      </c>
    </row>
    <row r="233" spans="1:10" ht="12.75">
      <c r="A233" s="7"/>
      <c r="B233" s="7" t="s">
        <v>364</v>
      </c>
      <c r="C233" s="1" t="s">
        <v>365</v>
      </c>
      <c r="D233" s="17">
        <v>103500</v>
      </c>
      <c r="E233" s="17">
        <v>86500</v>
      </c>
      <c r="F233" s="17">
        <v>0</v>
      </c>
      <c r="G233" s="17">
        <v>0</v>
      </c>
      <c r="H233" s="17">
        <v>0</v>
      </c>
      <c r="I233" s="17">
        <v>0</v>
      </c>
      <c r="J233" s="24">
        <f t="shared" si="22"/>
        <v>190000</v>
      </c>
    </row>
    <row r="234" spans="1:10" ht="12.75">
      <c r="A234" s="7"/>
      <c r="B234" s="7" t="s">
        <v>366</v>
      </c>
      <c r="C234" s="1" t="s">
        <v>367</v>
      </c>
      <c r="D234" s="17">
        <v>1496109</v>
      </c>
      <c r="E234" s="17">
        <v>3721408</v>
      </c>
      <c r="F234" s="17">
        <v>6132973</v>
      </c>
      <c r="G234" s="17">
        <v>1865461</v>
      </c>
      <c r="H234" s="17">
        <v>7083501</v>
      </c>
      <c r="I234" s="17">
        <v>0</v>
      </c>
      <c r="J234" s="24">
        <f t="shared" si="22"/>
        <v>20299452</v>
      </c>
    </row>
    <row r="235" spans="1:10" ht="12.75">
      <c r="A235" s="7"/>
      <c r="B235" s="7" t="s">
        <v>368</v>
      </c>
      <c r="C235" s="1" t="s">
        <v>369</v>
      </c>
      <c r="D235" s="17">
        <v>3494967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24">
        <f t="shared" si="22"/>
        <v>3494967</v>
      </c>
    </row>
    <row r="236" spans="1:10" ht="12.75">
      <c r="A236" s="7"/>
      <c r="B236" s="7" t="s">
        <v>370</v>
      </c>
      <c r="C236" s="1" t="s">
        <v>371</v>
      </c>
      <c r="D236" s="17">
        <v>1013795</v>
      </c>
      <c r="E236" s="17">
        <v>6196004</v>
      </c>
      <c r="F236" s="17">
        <v>0</v>
      </c>
      <c r="G236" s="17">
        <v>0</v>
      </c>
      <c r="H236" s="17">
        <v>0</v>
      </c>
      <c r="I236" s="17">
        <v>0</v>
      </c>
      <c r="J236" s="24">
        <f t="shared" si="22"/>
        <v>7209799</v>
      </c>
    </row>
    <row r="237" spans="1:10" ht="12.75">
      <c r="A237" s="7"/>
      <c r="B237" s="7" t="s">
        <v>372</v>
      </c>
      <c r="C237" s="1" t="s">
        <v>373</v>
      </c>
      <c r="D237" s="17">
        <v>3600000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24">
        <f t="shared" si="22"/>
        <v>3600000</v>
      </c>
    </row>
    <row r="238" spans="1:10" ht="12.75">
      <c r="A238" s="7"/>
      <c r="B238" s="7" t="s">
        <v>374</v>
      </c>
      <c r="C238" s="1" t="s">
        <v>375</v>
      </c>
      <c r="D238" s="17">
        <v>510483</v>
      </c>
      <c r="E238" s="17">
        <v>449808</v>
      </c>
      <c r="F238" s="17">
        <v>3599810</v>
      </c>
      <c r="G238" s="17">
        <v>0</v>
      </c>
      <c r="H238" s="17">
        <v>27641</v>
      </c>
      <c r="I238" s="17">
        <v>343700</v>
      </c>
      <c r="J238" s="24">
        <f t="shared" si="22"/>
        <v>4931442</v>
      </c>
    </row>
    <row r="239" spans="1:10" ht="12.75">
      <c r="A239" s="7"/>
      <c r="B239" s="7" t="s">
        <v>376</v>
      </c>
      <c r="C239" s="1" t="s">
        <v>377</v>
      </c>
      <c r="D239" s="17">
        <v>650407</v>
      </c>
      <c r="E239" s="17">
        <v>890687</v>
      </c>
      <c r="F239" s="17">
        <v>785300</v>
      </c>
      <c r="G239" s="17">
        <v>22950</v>
      </c>
      <c r="H239" s="17">
        <v>23754</v>
      </c>
      <c r="I239" s="17">
        <v>0</v>
      </c>
      <c r="J239" s="24">
        <f t="shared" si="22"/>
        <v>2373098</v>
      </c>
    </row>
    <row r="240" spans="1:10" ht="13.5" thickBot="1">
      <c r="A240" s="7"/>
      <c r="B240" s="7" t="s">
        <v>378</v>
      </c>
      <c r="C240" s="1" t="s">
        <v>379</v>
      </c>
      <c r="D240" s="17">
        <v>0</v>
      </c>
      <c r="E240" s="17">
        <v>135000</v>
      </c>
      <c r="F240" s="17">
        <v>140000</v>
      </c>
      <c r="G240" s="17">
        <v>145000</v>
      </c>
      <c r="H240" s="17">
        <v>150000</v>
      </c>
      <c r="I240" s="17">
        <v>155000</v>
      </c>
      <c r="J240" s="24">
        <f t="shared" si="22"/>
        <v>725000</v>
      </c>
    </row>
    <row r="241" spans="1:10" ht="13.5" thickBot="1">
      <c r="A241" s="7"/>
      <c r="B241" s="7"/>
      <c r="C241" s="29" t="s">
        <v>650</v>
      </c>
      <c r="D241" s="30">
        <f aca="true" t="shared" si="23" ref="D241:J241">SUM(D180:D240)</f>
        <v>47889759</v>
      </c>
      <c r="E241" s="30">
        <f t="shared" si="23"/>
        <v>85048191</v>
      </c>
      <c r="F241" s="30">
        <f t="shared" si="23"/>
        <v>83067588</v>
      </c>
      <c r="G241" s="30">
        <f t="shared" si="23"/>
        <v>31086371</v>
      </c>
      <c r="H241" s="30">
        <f t="shared" si="23"/>
        <v>34298211</v>
      </c>
      <c r="I241" s="30">
        <f t="shared" si="23"/>
        <v>35364356</v>
      </c>
      <c r="J241" s="31">
        <f t="shared" si="23"/>
        <v>316754476</v>
      </c>
    </row>
    <row r="242" spans="1:10" ht="12.75">
      <c r="A242" s="7"/>
      <c r="B242" s="7"/>
      <c r="C242" s="1"/>
      <c r="D242" s="17"/>
      <c r="E242" s="17"/>
      <c r="F242" s="17"/>
      <c r="G242" s="17"/>
      <c r="H242" s="17"/>
      <c r="I242" s="17"/>
      <c r="J242" s="24"/>
    </row>
    <row r="243" spans="1:10" ht="12.75">
      <c r="A243" s="7">
        <v>3643</v>
      </c>
      <c r="B243" s="7"/>
      <c r="C243" s="14" t="s">
        <v>380</v>
      </c>
      <c r="D243" s="17"/>
      <c r="E243" s="17"/>
      <c r="F243" s="17"/>
      <c r="G243" s="17"/>
      <c r="H243" s="17"/>
      <c r="I243" s="17"/>
      <c r="J243" s="24"/>
    </row>
    <row r="244" spans="1:10" ht="13.5" thickBot="1">
      <c r="A244" s="7"/>
      <c r="B244" s="7" t="s">
        <v>381</v>
      </c>
      <c r="C244" s="1" t="s">
        <v>382</v>
      </c>
      <c r="D244" s="17">
        <v>9858000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24">
        <f>SUM(D244:I244)</f>
        <v>9858000</v>
      </c>
    </row>
    <row r="245" spans="1:10" ht="13.5" thickBot="1">
      <c r="A245" s="7"/>
      <c r="B245" s="7"/>
      <c r="C245" s="29" t="s">
        <v>651</v>
      </c>
      <c r="D245" s="30">
        <f aca="true" t="shared" si="24" ref="D245:J245">SUM(D244)</f>
        <v>9858000</v>
      </c>
      <c r="E245" s="30">
        <f t="shared" si="24"/>
        <v>0</v>
      </c>
      <c r="F245" s="30">
        <f t="shared" si="24"/>
        <v>0</v>
      </c>
      <c r="G245" s="30">
        <f t="shared" si="24"/>
        <v>0</v>
      </c>
      <c r="H245" s="30">
        <f t="shared" si="24"/>
        <v>0</v>
      </c>
      <c r="I245" s="30">
        <f t="shared" si="24"/>
        <v>0</v>
      </c>
      <c r="J245" s="31">
        <f t="shared" si="24"/>
        <v>9858000</v>
      </c>
    </row>
    <row r="246" spans="1:10" ht="12.75">
      <c r="A246" s="7"/>
      <c r="B246" s="7"/>
      <c r="C246" s="1"/>
      <c r="D246" s="17"/>
      <c r="E246" s="17"/>
      <c r="F246" s="17"/>
      <c r="G246" s="17"/>
      <c r="H246" s="17"/>
      <c r="I246" s="17"/>
      <c r="J246" s="24"/>
    </row>
    <row r="247" spans="1:10" ht="12.75">
      <c r="A247" s="7">
        <v>3672</v>
      </c>
      <c r="B247" s="7"/>
      <c r="C247" s="14" t="s">
        <v>383</v>
      </c>
      <c r="D247" s="17"/>
      <c r="E247" s="17"/>
      <c r="F247" s="17"/>
      <c r="G247" s="17"/>
      <c r="H247" s="17"/>
      <c r="I247" s="17"/>
      <c r="J247" s="24"/>
    </row>
    <row r="248" spans="1:10" ht="13.5" thickBot="1">
      <c r="A248" s="7"/>
      <c r="B248" s="7" t="s">
        <v>384</v>
      </c>
      <c r="C248" s="1" t="s">
        <v>385</v>
      </c>
      <c r="D248" s="17">
        <v>875000</v>
      </c>
      <c r="E248" s="17">
        <v>125000</v>
      </c>
      <c r="F248" s="17">
        <v>125000</v>
      </c>
      <c r="G248" s="17">
        <v>125000</v>
      </c>
      <c r="H248" s="17">
        <v>125000</v>
      </c>
      <c r="I248" s="17">
        <v>125000</v>
      </c>
      <c r="J248" s="24">
        <f>SUM(D248:I248)</f>
        <v>1500000</v>
      </c>
    </row>
    <row r="249" spans="1:10" ht="13.5" thickBot="1">
      <c r="A249" s="7"/>
      <c r="B249" s="7"/>
      <c r="C249" s="29" t="s">
        <v>652</v>
      </c>
      <c r="D249" s="30">
        <f aca="true" t="shared" si="25" ref="D249:J249">SUM(D248)</f>
        <v>875000</v>
      </c>
      <c r="E249" s="30">
        <f t="shared" si="25"/>
        <v>125000</v>
      </c>
      <c r="F249" s="30">
        <f t="shared" si="25"/>
        <v>125000</v>
      </c>
      <c r="G249" s="30">
        <f t="shared" si="25"/>
        <v>125000</v>
      </c>
      <c r="H249" s="30">
        <f t="shared" si="25"/>
        <v>125000</v>
      </c>
      <c r="I249" s="30">
        <f t="shared" si="25"/>
        <v>125000</v>
      </c>
      <c r="J249" s="31">
        <f t="shared" si="25"/>
        <v>1500000</v>
      </c>
    </row>
    <row r="250" spans="1:10" ht="12.75">
      <c r="A250" s="7"/>
      <c r="B250" s="7"/>
      <c r="C250" s="1"/>
      <c r="D250" s="17"/>
      <c r="E250" s="17"/>
      <c r="F250" s="17"/>
      <c r="G250" s="17"/>
      <c r="H250" s="17"/>
      <c r="I250" s="17"/>
      <c r="J250" s="24"/>
    </row>
    <row r="251" spans="1:10" ht="12.75">
      <c r="A251" s="7">
        <v>3681</v>
      </c>
      <c r="B251" s="7"/>
      <c r="C251" s="14" t="s">
        <v>653</v>
      </c>
      <c r="D251" s="17"/>
      <c r="E251" s="17"/>
      <c r="F251" s="17"/>
      <c r="G251" s="17"/>
      <c r="H251" s="17"/>
      <c r="I251" s="17"/>
      <c r="J251" s="24"/>
    </row>
    <row r="252" spans="1:10" ht="12.75">
      <c r="A252" s="7"/>
      <c r="B252" s="7" t="s">
        <v>386</v>
      </c>
      <c r="C252" s="1" t="s">
        <v>387</v>
      </c>
      <c r="D252" s="17">
        <v>6814</v>
      </c>
      <c r="E252" s="17">
        <v>7155</v>
      </c>
      <c r="F252" s="17">
        <v>7512</v>
      </c>
      <c r="G252" s="17">
        <v>7888</v>
      </c>
      <c r="H252" s="17">
        <v>8219</v>
      </c>
      <c r="I252" s="17">
        <v>8696</v>
      </c>
      <c r="J252" s="24">
        <f>SUM(D252:I252)</f>
        <v>46284</v>
      </c>
    </row>
    <row r="253" spans="1:10" ht="12.75">
      <c r="A253" s="7"/>
      <c r="B253" s="7" t="s">
        <v>388</v>
      </c>
      <c r="C253" s="1" t="s">
        <v>389</v>
      </c>
      <c r="D253" s="17">
        <v>2478353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24">
        <f aca="true" t="shared" si="26" ref="J253:J263">SUM(D253:I253)</f>
        <v>2478353</v>
      </c>
    </row>
    <row r="254" spans="1:10" ht="12.75">
      <c r="A254" s="7"/>
      <c r="B254" s="7" t="s">
        <v>390</v>
      </c>
      <c r="C254" s="1" t="s">
        <v>391</v>
      </c>
      <c r="D254" s="17">
        <v>3007433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24">
        <f t="shared" si="26"/>
        <v>3007433</v>
      </c>
    </row>
    <row r="255" spans="1:10" ht="12.75">
      <c r="A255" s="7"/>
      <c r="B255" s="7" t="s">
        <v>392</v>
      </c>
      <c r="C255" s="1" t="s">
        <v>393</v>
      </c>
      <c r="D255" s="17">
        <v>-250000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24">
        <f t="shared" si="26"/>
        <v>-250000</v>
      </c>
    </row>
    <row r="256" spans="1:10" ht="13.5" thickBot="1">
      <c r="A256" s="7"/>
      <c r="B256" s="7" t="s">
        <v>394</v>
      </c>
      <c r="C256" s="1" t="s">
        <v>395</v>
      </c>
      <c r="D256" s="17">
        <v>2353707</v>
      </c>
      <c r="E256" s="17">
        <v>2350823</v>
      </c>
      <c r="F256" s="17">
        <v>2354951</v>
      </c>
      <c r="G256" s="17">
        <v>2357004</v>
      </c>
      <c r="H256" s="17">
        <v>2357475</v>
      </c>
      <c r="I256" s="17">
        <v>2357672</v>
      </c>
      <c r="J256" s="24">
        <f t="shared" si="26"/>
        <v>14131632</v>
      </c>
    </row>
    <row r="257" spans="1:11" ht="13.5" thickBot="1">
      <c r="A257" s="7"/>
      <c r="B257" s="7"/>
      <c r="C257" s="29" t="s">
        <v>695</v>
      </c>
      <c r="D257" s="30">
        <f aca="true" t="shared" si="27" ref="D257:I257">SUM(D252:D256)</f>
        <v>7596307</v>
      </c>
      <c r="E257" s="30">
        <f t="shared" si="27"/>
        <v>2357978</v>
      </c>
      <c r="F257" s="30">
        <f t="shared" si="27"/>
        <v>2362463</v>
      </c>
      <c r="G257" s="30">
        <f t="shared" si="27"/>
        <v>2364892</v>
      </c>
      <c r="H257" s="30">
        <f t="shared" si="27"/>
        <v>2365694</v>
      </c>
      <c r="I257" s="30">
        <f t="shared" si="27"/>
        <v>2366368</v>
      </c>
      <c r="J257" s="31">
        <f t="shared" si="26"/>
        <v>19413702</v>
      </c>
      <c r="K257" t="s">
        <v>629</v>
      </c>
    </row>
    <row r="258" spans="1:10" ht="12.75">
      <c r="A258" s="7"/>
      <c r="B258" s="7"/>
      <c r="C258" s="1"/>
      <c r="D258" s="17"/>
      <c r="E258" s="17"/>
      <c r="F258" s="17"/>
      <c r="G258" s="17"/>
      <c r="H258" s="17"/>
      <c r="I258" s="17"/>
      <c r="J258" s="24">
        <f t="shared" si="26"/>
        <v>0</v>
      </c>
    </row>
    <row r="259" spans="1:10" ht="12.75">
      <c r="A259" s="7">
        <v>3682</v>
      </c>
      <c r="B259" s="7"/>
      <c r="C259" s="14" t="s">
        <v>654</v>
      </c>
      <c r="D259" s="17"/>
      <c r="E259" s="17"/>
      <c r="F259" s="17"/>
      <c r="G259" s="17"/>
      <c r="H259" s="17"/>
      <c r="I259" s="17"/>
      <c r="J259" s="24">
        <f t="shared" si="26"/>
        <v>0</v>
      </c>
    </row>
    <row r="260" spans="1:10" ht="12.75">
      <c r="A260" s="7"/>
      <c r="B260" s="7" t="s">
        <v>396</v>
      </c>
      <c r="C260" s="1" t="s">
        <v>387</v>
      </c>
      <c r="D260" s="17">
        <v>1721</v>
      </c>
      <c r="E260" s="17">
        <v>1807</v>
      </c>
      <c r="F260" s="17">
        <v>1897</v>
      </c>
      <c r="G260" s="17">
        <v>1992</v>
      </c>
      <c r="H260" s="17">
        <v>2091</v>
      </c>
      <c r="I260" s="17">
        <v>2196</v>
      </c>
      <c r="J260" s="24">
        <f t="shared" si="26"/>
        <v>11704</v>
      </c>
    </row>
    <row r="261" spans="1:10" ht="12.75">
      <c r="A261" s="7"/>
      <c r="B261" s="7" t="s">
        <v>397</v>
      </c>
      <c r="C261" s="1" t="s">
        <v>398</v>
      </c>
      <c r="D261" s="17">
        <v>2593926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24">
        <f t="shared" si="26"/>
        <v>2593926</v>
      </c>
    </row>
    <row r="262" spans="1:10" ht="12.75">
      <c r="A262" s="7"/>
      <c r="B262" s="7" t="s">
        <v>399</v>
      </c>
      <c r="C262" s="1" t="s">
        <v>400</v>
      </c>
      <c r="D262" s="17">
        <v>5114867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24">
        <f t="shared" si="26"/>
        <v>5114867</v>
      </c>
    </row>
    <row r="263" spans="1:10" ht="13.5" thickBot="1">
      <c r="A263" s="7"/>
      <c r="B263" s="7" t="s">
        <v>401</v>
      </c>
      <c r="C263" s="1" t="s">
        <v>402</v>
      </c>
      <c r="D263" s="17">
        <v>577869</v>
      </c>
      <c r="E263" s="17">
        <v>585619</v>
      </c>
      <c r="F263" s="17">
        <v>582669</v>
      </c>
      <c r="G263" s="17">
        <v>578419</v>
      </c>
      <c r="H263" s="17">
        <v>587619</v>
      </c>
      <c r="I263" s="17">
        <v>591219</v>
      </c>
      <c r="J263" s="24">
        <f t="shared" si="26"/>
        <v>3503414</v>
      </c>
    </row>
    <row r="264" spans="1:10" ht="13.5" thickBot="1">
      <c r="A264" s="7"/>
      <c r="B264" s="7"/>
      <c r="C264" s="29" t="s">
        <v>655</v>
      </c>
      <c r="D264" s="30">
        <f aca="true" t="shared" si="28" ref="D264:J264">SUM(D260:D263)</f>
        <v>8288383</v>
      </c>
      <c r="E264" s="30">
        <f t="shared" si="28"/>
        <v>587426</v>
      </c>
      <c r="F264" s="30">
        <f t="shared" si="28"/>
        <v>584566</v>
      </c>
      <c r="G264" s="30">
        <f t="shared" si="28"/>
        <v>580411</v>
      </c>
      <c r="H264" s="30">
        <f t="shared" si="28"/>
        <v>589710</v>
      </c>
      <c r="I264" s="30">
        <f t="shared" si="28"/>
        <v>593415</v>
      </c>
      <c r="J264" s="31">
        <f t="shared" si="28"/>
        <v>11223911</v>
      </c>
    </row>
    <row r="265" spans="1:10" ht="12.75">
      <c r="A265" s="7"/>
      <c r="B265" s="7"/>
      <c r="C265" s="1"/>
      <c r="D265" s="17"/>
      <c r="E265" s="17"/>
      <c r="F265" s="17"/>
      <c r="G265" s="17"/>
      <c r="H265" s="17"/>
      <c r="I265" s="17"/>
      <c r="J265" s="24"/>
    </row>
    <row r="266" spans="1:10" ht="12.75">
      <c r="A266" s="7"/>
      <c r="B266" s="7"/>
      <c r="C266" s="1"/>
      <c r="D266" s="17"/>
      <c r="E266" s="17"/>
      <c r="F266" s="17"/>
      <c r="G266" s="17"/>
      <c r="H266" s="17"/>
      <c r="I266" s="17"/>
      <c r="J266" s="24"/>
    </row>
    <row r="267" spans="1:10" s="2" customFormat="1" ht="12.75">
      <c r="A267" s="7">
        <v>3761</v>
      </c>
      <c r="B267" s="7"/>
      <c r="C267" s="13" t="s">
        <v>656</v>
      </c>
      <c r="D267" s="18"/>
      <c r="E267" s="18"/>
      <c r="F267" s="18"/>
      <c r="G267" s="18"/>
      <c r="H267" s="18"/>
      <c r="I267" s="18"/>
      <c r="J267" s="25"/>
    </row>
    <row r="268" spans="1:10" ht="13.5" thickBot="1">
      <c r="A268" s="7"/>
      <c r="B268" s="7" t="s">
        <v>403</v>
      </c>
      <c r="C268" s="1" t="s">
        <v>404</v>
      </c>
      <c r="D268" s="17">
        <v>462600</v>
      </c>
      <c r="E268" s="17">
        <v>293750</v>
      </c>
      <c r="F268" s="17">
        <v>499300</v>
      </c>
      <c r="G268" s="17">
        <v>441850</v>
      </c>
      <c r="H268" s="17">
        <v>322525</v>
      </c>
      <c r="I268" s="17">
        <v>405700</v>
      </c>
      <c r="J268" s="24">
        <f>SUM(D268:I268)</f>
        <v>2425725</v>
      </c>
    </row>
    <row r="269" spans="1:10" ht="13.5" thickBot="1">
      <c r="A269" s="7"/>
      <c r="B269" s="7"/>
      <c r="C269" s="29" t="s">
        <v>657</v>
      </c>
      <c r="D269" s="30">
        <f aca="true" t="shared" si="29" ref="D269:J269">SUM(D268)</f>
        <v>462600</v>
      </c>
      <c r="E269" s="30">
        <f t="shared" si="29"/>
        <v>293750</v>
      </c>
      <c r="F269" s="30">
        <f t="shared" si="29"/>
        <v>499300</v>
      </c>
      <c r="G269" s="30">
        <f t="shared" si="29"/>
        <v>441850</v>
      </c>
      <c r="H269" s="30">
        <f t="shared" si="29"/>
        <v>322525</v>
      </c>
      <c r="I269" s="30">
        <f t="shared" si="29"/>
        <v>405700</v>
      </c>
      <c r="J269" s="31">
        <f t="shared" si="29"/>
        <v>2425725</v>
      </c>
    </row>
    <row r="270" spans="1:10" ht="12.75">
      <c r="A270"/>
      <c r="B270" s="2"/>
      <c r="D270" s="21"/>
      <c r="E270" s="21"/>
      <c r="F270" s="21"/>
      <c r="G270" s="21"/>
      <c r="H270" s="21"/>
      <c r="I270" s="21"/>
      <c r="J270" s="28"/>
    </row>
    <row r="271" spans="1:10" ht="12.75">
      <c r="A271" s="7">
        <v>3771</v>
      </c>
      <c r="B271" s="7"/>
      <c r="C271" s="13" t="s">
        <v>658</v>
      </c>
      <c r="D271" s="17"/>
      <c r="E271" s="17"/>
      <c r="F271" s="17"/>
      <c r="G271" s="17"/>
      <c r="H271" s="17"/>
      <c r="I271" s="17"/>
      <c r="J271" s="24"/>
    </row>
    <row r="272" spans="1:10" ht="12.75">
      <c r="A272" s="7"/>
      <c r="B272" s="7" t="s">
        <v>405</v>
      </c>
      <c r="C272" s="1" t="s">
        <v>406</v>
      </c>
      <c r="D272" s="17">
        <v>100000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24">
        <f>SUM(D272:I272)</f>
        <v>100000</v>
      </c>
    </row>
    <row r="273" spans="1:10" ht="12.75">
      <c r="A273" s="7"/>
      <c r="B273" s="7" t="s">
        <v>407</v>
      </c>
      <c r="C273" s="1" t="s">
        <v>408</v>
      </c>
      <c r="D273" s="17">
        <v>2218635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24">
        <f aca="true" t="shared" si="30" ref="J273:J305">SUM(D273:I273)</f>
        <v>2218635</v>
      </c>
    </row>
    <row r="274" spans="1:10" ht="12.75">
      <c r="A274" s="7"/>
      <c r="B274" s="7" t="s">
        <v>409</v>
      </c>
      <c r="C274" s="1" t="s">
        <v>410</v>
      </c>
      <c r="D274" s="17">
        <v>503940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24">
        <f t="shared" si="30"/>
        <v>503940</v>
      </c>
    </row>
    <row r="275" spans="1:10" ht="12.75">
      <c r="A275" s="7"/>
      <c r="B275" s="7" t="s">
        <v>411</v>
      </c>
      <c r="C275" s="1" t="s">
        <v>412</v>
      </c>
      <c r="D275" s="17">
        <v>85000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24">
        <f t="shared" si="30"/>
        <v>85000</v>
      </c>
    </row>
    <row r="276" spans="1:10" ht="12.75">
      <c r="A276" s="7"/>
      <c r="B276" s="7" t="s">
        <v>413</v>
      </c>
      <c r="C276" s="1" t="s">
        <v>414</v>
      </c>
      <c r="D276" s="17">
        <v>150000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24">
        <f t="shared" si="30"/>
        <v>150000</v>
      </c>
    </row>
    <row r="277" spans="1:10" ht="12.75">
      <c r="A277" s="7"/>
      <c r="B277" s="7" t="s">
        <v>415</v>
      </c>
      <c r="C277" s="1" t="s">
        <v>416</v>
      </c>
      <c r="D277" s="17">
        <v>162500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24">
        <f t="shared" si="30"/>
        <v>162500</v>
      </c>
    </row>
    <row r="278" spans="1:10" ht="12.75">
      <c r="A278" s="7"/>
      <c r="B278" s="7" t="s">
        <v>417</v>
      </c>
      <c r="C278" s="1" t="s">
        <v>418</v>
      </c>
      <c r="D278" s="17">
        <v>125200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24">
        <f t="shared" si="30"/>
        <v>125200</v>
      </c>
    </row>
    <row r="279" spans="1:10" ht="12.75">
      <c r="A279" s="7"/>
      <c r="B279" s="7" t="s">
        <v>419</v>
      </c>
      <c r="C279" s="1" t="s">
        <v>420</v>
      </c>
      <c r="D279" s="17">
        <v>150584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24">
        <f t="shared" si="30"/>
        <v>150584</v>
      </c>
    </row>
    <row r="280" spans="1:10" ht="12.75">
      <c r="A280" s="7"/>
      <c r="B280" s="7" t="s">
        <v>421</v>
      </c>
      <c r="C280" s="1" t="s">
        <v>422</v>
      </c>
      <c r="D280" s="17">
        <v>1750000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24">
        <f t="shared" si="30"/>
        <v>1750000</v>
      </c>
    </row>
    <row r="281" spans="1:10" ht="12.75">
      <c r="A281" s="7"/>
      <c r="B281" s="7" t="s">
        <v>423</v>
      </c>
      <c r="C281" s="1" t="s">
        <v>424</v>
      </c>
      <c r="D281" s="17">
        <v>-1000000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24">
        <f t="shared" si="30"/>
        <v>-1000000</v>
      </c>
    </row>
    <row r="282" spans="1:10" ht="12.75">
      <c r="A282" s="7"/>
      <c r="B282" s="7" t="s">
        <v>425</v>
      </c>
      <c r="C282" s="1" t="s">
        <v>426</v>
      </c>
      <c r="D282" s="17">
        <v>24000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24">
        <f t="shared" si="30"/>
        <v>24000</v>
      </c>
    </row>
    <row r="283" spans="1:10" ht="12.75">
      <c r="A283" s="7"/>
      <c r="B283" s="7" t="s">
        <v>427</v>
      </c>
      <c r="C283" s="1" t="s">
        <v>428</v>
      </c>
      <c r="D283" s="17">
        <v>3973663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24">
        <f t="shared" si="30"/>
        <v>3973663</v>
      </c>
    </row>
    <row r="284" spans="1:10" ht="12.75">
      <c r="A284" s="7"/>
      <c r="B284" s="7" t="s">
        <v>429</v>
      </c>
      <c r="C284" s="1" t="s">
        <v>430</v>
      </c>
      <c r="D284" s="17">
        <v>3883162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24">
        <f t="shared" si="30"/>
        <v>3883162</v>
      </c>
    </row>
    <row r="285" spans="1:10" ht="12.75">
      <c r="A285" s="7"/>
      <c r="B285" s="7" t="s">
        <v>431</v>
      </c>
      <c r="C285" s="1" t="s">
        <v>432</v>
      </c>
      <c r="D285" s="17">
        <v>64000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24">
        <f t="shared" si="30"/>
        <v>64000</v>
      </c>
    </row>
    <row r="286" spans="1:10" ht="12.75">
      <c r="A286" s="7"/>
      <c r="B286" s="7" t="s">
        <v>433</v>
      </c>
      <c r="C286" s="1" t="s">
        <v>434</v>
      </c>
      <c r="D286" s="17">
        <v>44000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24">
        <f t="shared" si="30"/>
        <v>44000</v>
      </c>
    </row>
    <row r="287" spans="1:10" ht="12.75">
      <c r="A287" s="7"/>
      <c r="B287" s="7" t="s">
        <v>435</v>
      </c>
      <c r="C287" s="1" t="s">
        <v>436</v>
      </c>
      <c r="D287" s="17">
        <v>227410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24">
        <f t="shared" si="30"/>
        <v>227410</v>
      </c>
    </row>
    <row r="288" spans="1:10" ht="12.75">
      <c r="A288" s="7"/>
      <c r="B288" s="7" t="s">
        <v>437</v>
      </c>
      <c r="C288" s="1" t="s">
        <v>438</v>
      </c>
      <c r="D288" s="17">
        <v>75000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24">
        <f t="shared" si="30"/>
        <v>75000</v>
      </c>
    </row>
    <row r="289" spans="1:10" ht="12.75">
      <c r="A289" s="7"/>
      <c r="B289" s="7" t="s">
        <v>439</v>
      </c>
      <c r="C289" s="1" t="s">
        <v>440</v>
      </c>
      <c r="D289" s="17">
        <v>50000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24">
        <f t="shared" si="30"/>
        <v>50000</v>
      </c>
    </row>
    <row r="290" spans="1:10" ht="12.75">
      <c r="A290" s="7"/>
      <c r="B290" s="7" t="s">
        <v>441</v>
      </c>
      <c r="C290" s="1" t="s">
        <v>442</v>
      </c>
      <c r="D290" s="17">
        <v>466621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24">
        <f t="shared" si="30"/>
        <v>466621</v>
      </c>
    </row>
    <row r="291" spans="1:10" ht="12.75">
      <c r="A291" s="7"/>
      <c r="B291" s="7" t="s">
        <v>443</v>
      </c>
      <c r="C291" s="1" t="s">
        <v>444</v>
      </c>
      <c r="D291" s="17">
        <v>456720</v>
      </c>
      <c r="E291" s="17">
        <v>1500000</v>
      </c>
      <c r="F291" s="17">
        <v>0</v>
      </c>
      <c r="G291" s="17">
        <v>0</v>
      </c>
      <c r="H291" s="17">
        <v>0</v>
      </c>
      <c r="I291" s="17">
        <v>0</v>
      </c>
      <c r="J291" s="24">
        <f t="shared" si="30"/>
        <v>1956720</v>
      </c>
    </row>
    <row r="292" spans="1:10" ht="12.75">
      <c r="A292" s="7"/>
      <c r="B292" s="7" t="s">
        <v>445</v>
      </c>
      <c r="C292" s="1" t="s">
        <v>446</v>
      </c>
      <c r="D292" s="17">
        <v>1240675</v>
      </c>
      <c r="E292" s="17">
        <v>762450</v>
      </c>
      <c r="F292" s="17">
        <v>0</v>
      </c>
      <c r="G292" s="17">
        <v>0</v>
      </c>
      <c r="H292" s="17">
        <v>0</v>
      </c>
      <c r="I292" s="17">
        <v>0</v>
      </c>
      <c r="J292" s="24">
        <f t="shared" si="30"/>
        <v>2003125</v>
      </c>
    </row>
    <row r="293" spans="1:10" ht="12.75">
      <c r="A293" s="7"/>
      <c r="B293" s="7" t="s">
        <v>447</v>
      </c>
      <c r="C293" s="1" t="s">
        <v>448</v>
      </c>
      <c r="D293" s="17">
        <v>457145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24">
        <f t="shared" si="30"/>
        <v>457145</v>
      </c>
    </row>
    <row r="294" spans="1:10" ht="12.75">
      <c r="A294" s="7"/>
      <c r="B294" s="7" t="s">
        <v>449</v>
      </c>
      <c r="C294" s="1" t="s">
        <v>450</v>
      </c>
      <c r="D294" s="17">
        <v>105288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24">
        <f t="shared" si="30"/>
        <v>105288</v>
      </c>
    </row>
    <row r="295" spans="1:10" ht="12.75">
      <c r="A295" s="7"/>
      <c r="B295" s="7" t="s">
        <v>451</v>
      </c>
      <c r="C295" s="1" t="s">
        <v>452</v>
      </c>
      <c r="D295" s="17">
        <v>777513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24">
        <f t="shared" si="30"/>
        <v>777513</v>
      </c>
    </row>
    <row r="296" spans="1:10" ht="12.75">
      <c r="A296" s="7"/>
      <c r="B296" s="7" t="s">
        <v>453</v>
      </c>
      <c r="C296" s="1" t="s">
        <v>454</v>
      </c>
      <c r="D296" s="17">
        <v>41950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24">
        <f t="shared" si="30"/>
        <v>41950</v>
      </c>
    </row>
    <row r="297" spans="1:10" ht="12.75">
      <c r="A297" s="7"/>
      <c r="B297" s="7" t="s">
        <v>455</v>
      </c>
      <c r="C297" s="1" t="s">
        <v>456</v>
      </c>
      <c r="D297" s="17">
        <v>65000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24">
        <f t="shared" si="30"/>
        <v>65000</v>
      </c>
    </row>
    <row r="298" spans="1:10" ht="12.75">
      <c r="A298" s="7"/>
      <c r="B298" s="7" t="s">
        <v>457</v>
      </c>
      <c r="C298" s="1" t="s">
        <v>458</v>
      </c>
      <c r="D298" s="17">
        <v>41580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24">
        <f t="shared" si="30"/>
        <v>41580</v>
      </c>
    </row>
    <row r="299" spans="1:10" ht="12.75">
      <c r="A299" s="7"/>
      <c r="B299" s="7" t="s">
        <v>459</v>
      </c>
      <c r="C299" s="1" t="s">
        <v>460</v>
      </c>
      <c r="D299" s="17">
        <v>39732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24">
        <f t="shared" si="30"/>
        <v>39732</v>
      </c>
    </row>
    <row r="300" spans="1:10" ht="12.75">
      <c r="A300" s="7"/>
      <c r="B300" s="7" t="s">
        <v>461</v>
      </c>
      <c r="C300" s="1" t="s">
        <v>462</v>
      </c>
      <c r="D300" s="17">
        <v>501237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24">
        <f t="shared" si="30"/>
        <v>501237</v>
      </c>
    </row>
    <row r="301" spans="1:10" ht="12.75">
      <c r="A301" s="7"/>
      <c r="B301" s="7" t="s">
        <v>463</v>
      </c>
      <c r="C301" s="1" t="s">
        <v>464</v>
      </c>
      <c r="D301" s="17">
        <v>368925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24">
        <f t="shared" si="30"/>
        <v>368925</v>
      </c>
    </row>
    <row r="302" spans="1:10" ht="12.75">
      <c r="A302" s="7"/>
      <c r="B302" s="7" t="s">
        <v>465</v>
      </c>
      <c r="C302" s="1" t="s">
        <v>466</v>
      </c>
      <c r="D302" s="17">
        <v>65000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24">
        <f t="shared" si="30"/>
        <v>65000</v>
      </c>
    </row>
    <row r="303" spans="1:10" ht="12.75">
      <c r="A303" s="7"/>
      <c r="B303" s="7" t="s">
        <v>467</v>
      </c>
      <c r="C303" s="1" t="s">
        <v>468</v>
      </c>
      <c r="D303" s="17">
        <v>250000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24">
        <f t="shared" si="30"/>
        <v>250000</v>
      </c>
    </row>
    <row r="304" spans="1:10" ht="12.75">
      <c r="A304" s="7"/>
      <c r="B304" s="7" t="s">
        <v>469</v>
      </c>
      <c r="C304" s="1" t="s">
        <v>470</v>
      </c>
      <c r="D304" s="17">
        <v>4439500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24">
        <f t="shared" si="30"/>
        <v>4439500</v>
      </c>
    </row>
    <row r="305" spans="1:10" ht="13.5" thickBot="1">
      <c r="A305" s="7"/>
      <c r="B305" s="7" t="s">
        <v>471</v>
      </c>
      <c r="C305" s="1" t="s">
        <v>472</v>
      </c>
      <c r="D305" s="17">
        <v>19998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24">
        <f t="shared" si="30"/>
        <v>19998</v>
      </c>
    </row>
    <row r="306" spans="1:10" ht="13.5" thickBot="1">
      <c r="A306" s="7"/>
      <c r="B306" s="7"/>
      <c r="C306" s="29" t="s">
        <v>659</v>
      </c>
      <c r="D306" s="30">
        <f aca="true" t="shared" si="31" ref="D306:J306">SUM(D272:D305)</f>
        <v>21923978</v>
      </c>
      <c r="E306" s="30">
        <f t="shared" si="31"/>
        <v>2262450</v>
      </c>
      <c r="F306" s="30">
        <f t="shared" si="31"/>
        <v>0</v>
      </c>
      <c r="G306" s="30">
        <f t="shared" si="31"/>
        <v>0</v>
      </c>
      <c r="H306" s="30">
        <f t="shared" si="31"/>
        <v>0</v>
      </c>
      <c r="I306" s="30">
        <f t="shared" si="31"/>
        <v>0</v>
      </c>
      <c r="J306" s="31">
        <f t="shared" si="31"/>
        <v>24186428</v>
      </c>
    </row>
    <row r="307" spans="1:10" ht="12.75">
      <c r="A307" s="7"/>
      <c r="B307" s="7"/>
      <c r="C307" s="1"/>
      <c r="D307" s="17"/>
      <c r="E307" s="17"/>
      <c r="F307" s="17"/>
      <c r="G307" s="17"/>
      <c r="H307" s="17"/>
      <c r="I307" s="17"/>
      <c r="J307" s="24"/>
    </row>
    <row r="308" spans="1:10" ht="12.75">
      <c r="A308" s="7">
        <v>3781</v>
      </c>
      <c r="B308" s="7"/>
      <c r="C308" s="13" t="s">
        <v>473</v>
      </c>
      <c r="D308" s="17"/>
      <c r="E308" s="17"/>
      <c r="F308" s="17"/>
      <c r="G308" s="17"/>
      <c r="H308" s="17"/>
      <c r="I308" s="17"/>
      <c r="J308" s="24"/>
    </row>
    <row r="309" spans="1:10" ht="12.75">
      <c r="A309" s="7"/>
      <c r="B309" s="7" t="s">
        <v>474</v>
      </c>
      <c r="C309" s="1" t="s">
        <v>475</v>
      </c>
      <c r="D309" s="17">
        <v>636198</v>
      </c>
      <c r="E309" s="17">
        <v>605719</v>
      </c>
      <c r="F309" s="17">
        <v>1522719</v>
      </c>
      <c r="G309" s="17">
        <v>1522719</v>
      </c>
      <c r="H309" s="17">
        <v>1522719</v>
      </c>
      <c r="I309" s="17">
        <v>1522719</v>
      </c>
      <c r="J309" s="24">
        <f>SUM(D309:I309)</f>
        <v>7332793</v>
      </c>
    </row>
    <row r="310" spans="1:10" ht="12.75">
      <c r="A310" s="7"/>
      <c r="B310" s="7" t="s">
        <v>476</v>
      </c>
      <c r="C310" s="1" t="s">
        <v>477</v>
      </c>
      <c r="D310" s="17">
        <v>232799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24">
        <f>SUM(D310:I310)</f>
        <v>232799</v>
      </c>
    </row>
    <row r="311" spans="1:10" ht="12.75">
      <c r="A311" s="7"/>
      <c r="B311" s="7" t="s">
        <v>478</v>
      </c>
      <c r="C311" s="1" t="s">
        <v>479</v>
      </c>
      <c r="D311" s="17">
        <v>79380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24">
        <f>SUM(D311:I311)</f>
        <v>79380</v>
      </c>
    </row>
    <row r="312" spans="1:10" ht="12.75">
      <c r="A312" s="7"/>
      <c r="B312" s="7" t="s">
        <v>480</v>
      </c>
      <c r="C312" s="1" t="s">
        <v>481</v>
      </c>
      <c r="D312" s="17">
        <v>109799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24">
        <f>SUM(D312:I312)</f>
        <v>109799</v>
      </c>
    </row>
    <row r="313" spans="1:10" ht="13.5" thickBot="1">
      <c r="A313" s="7"/>
      <c r="B313" s="7" t="s">
        <v>482</v>
      </c>
      <c r="C313" s="1" t="s">
        <v>483</v>
      </c>
      <c r="D313" s="17">
        <v>106432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24">
        <f>SUM(D313:I313)</f>
        <v>106432</v>
      </c>
    </row>
    <row r="314" spans="1:10" ht="13.5" thickBot="1">
      <c r="A314" s="7"/>
      <c r="B314" s="7"/>
      <c r="C314" s="29" t="s">
        <v>660</v>
      </c>
      <c r="D314" s="30">
        <f aca="true" t="shared" si="32" ref="D314:J314">SUM(D309:D313)</f>
        <v>1164608</v>
      </c>
      <c r="E314" s="30">
        <f t="shared" si="32"/>
        <v>605719</v>
      </c>
      <c r="F314" s="30">
        <f t="shared" si="32"/>
        <v>1522719</v>
      </c>
      <c r="G314" s="30">
        <f t="shared" si="32"/>
        <v>1522719</v>
      </c>
      <c r="H314" s="30">
        <f t="shared" si="32"/>
        <v>1522719</v>
      </c>
      <c r="I314" s="30">
        <f t="shared" si="32"/>
        <v>1522719</v>
      </c>
      <c r="J314" s="31">
        <f t="shared" si="32"/>
        <v>7861203</v>
      </c>
    </row>
    <row r="315" spans="1:10" ht="12.75">
      <c r="A315" s="7"/>
      <c r="B315" s="7"/>
      <c r="C315" s="1"/>
      <c r="D315" s="17"/>
      <c r="E315" s="17"/>
      <c r="F315" s="17"/>
      <c r="G315" s="17"/>
      <c r="H315" s="17"/>
      <c r="I315" s="17"/>
      <c r="J315" s="24"/>
    </row>
    <row r="316" spans="1:10" ht="12.75">
      <c r="A316" s="7">
        <v>3791</v>
      </c>
      <c r="C316" s="13" t="s">
        <v>484</v>
      </c>
      <c r="D316" s="17"/>
      <c r="E316" s="17"/>
      <c r="F316" s="17"/>
      <c r="G316" s="17"/>
      <c r="H316" s="17"/>
      <c r="I316" s="17"/>
      <c r="J316" s="24"/>
    </row>
    <row r="317" spans="1:10" ht="12.75">
      <c r="A317" s="7"/>
      <c r="B317" s="7" t="s">
        <v>485</v>
      </c>
      <c r="C317" s="1" t="s">
        <v>486</v>
      </c>
      <c r="D317" s="17">
        <v>135147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24">
        <f>SUM(D317:I317)</f>
        <v>135147</v>
      </c>
    </row>
    <row r="318" spans="1:10" ht="12.75">
      <c r="A318" s="7"/>
      <c r="B318" s="7" t="s">
        <v>487</v>
      </c>
      <c r="C318" s="1" t="s">
        <v>488</v>
      </c>
      <c r="D318" s="17">
        <v>515000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24">
        <f>SUM(D318:I318)</f>
        <v>515000</v>
      </c>
    </row>
    <row r="319" spans="1:10" ht="12.75">
      <c r="A319" s="7"/>
      <c r="B319" s="7" t="s">
        <v>489</v>
      </c>
      <c r="C319" s="1" t="s">
        <v>490</v>
      </c>
      <c r="D319" s="17">
        <v>322601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24">
        <f>SUM(D319:I319)</f>
        <v>322601</v>
      </c>
    </row>
    <row r="320" spans="1:10" ht="12.75">
      <c r="A320" s="7"/>
      <c r="B320" s="7" t="s">
        <v>491</v>
      </c>
      <c r="C320" s="1" t="s">
        <v>492</v>
      </c>
      <c r="D320" s="17">
        <v>13583265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24">
        <f>SUM(D320:I320)</f>
        <v>13583265</v>
      </c>
    </row>
    <row r="321" spans="1:10" ht="13.5" thickBot="1">
      <c r="A321" s="7"/>
      <c r="B321" s="7" t="s">
        <v>493</v>
      </c>
      <c r="C321" s="1" t="s">
        <v>494</v>
      </c>
      <c r="D321" s="17">
        <v>11117892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24">
        <f>SUM(D321:I321)</f>
        <v>11117892</v>
      </c>
    </row>
    <row r="322" spans="1:10" ht="13.5" thickBot="1">
      <c r="A322" s="7"/>
      <c r="B322" s="7"/>
      <c r="C322" s="29" t="s">
        <v>661</v>
      </c>
      <c r="D322" s="30">
        <f aca="true" t="shared" si="33" ref="D322:J322">SUM(D317:D321)</f>
        <v>25673905</v>
      </c>
      <c r="E322" s="30">
        <f t="shared" si="33"/>
        <v>0</v>
      </c>
      <c r="F322" s="30">
        <f t="shared" si="33"/>
        <v>0</v>
      </c>
      <c r="G322" s="30">
        <f t="shared" si="33"/>
        <v>0</v>
      </c>
      <c r="H322" s="30">
        <f t="shared" si="33"/>
        <v>0</v>
      </c>
      <c r="I322" s="30">
        <f t="shared" si="33"/>
        <v>0</v>
      </c>
      <c r="J322" s="31">
        <f t="shared" si="33"/>
        <v>25673905</v>
      </c>
    </row>
    <row r="323" spans="1:10" ht="12.75">
      <c r="A323" s="7"/>
      <c r="B323" s="7"/>
      <c r="C323" s="1"/>
      <c r="D323" s="17"/>
      <c r="E323" s="17"/>
      <c r="F323" s="17"/>
      <c r="G323" s="17"/>
      <c r="H323" s="17"/>
      <c r="I323" s="17"/>
      <c r="J323" s="24"/>
    </row>
    <row r="324" spans="1:10" ht="12.75">
      <c r="A324" s="7">
        <v>3803</v>
      </c>
      <c r="B324" s="7"/>
      <c r="C324" s="10" t="s">
        <v>662</v>
      </c>
      <c r="D324" s="17"/>
      <c r="E324" s="17"/>
      <c r="F324" s="17"/>
      <c r="G324" s="17"/>
      <c r="H324" s="17"/>
      <c r="I324" s="17"/>
      <c r="J324" s="24"/>
    </row>
    <row r="325" spans="1:10" ht="13.5" thickBot="1">
      <c r="A325" s="7"/>
      <c r="B325" s="7" t="s">
        <v>495</v>
      </c>
      <c r="C325" s="1" t="s">
        <v>496</v>
      </c>
      <c r="D325" s="17">
        <v>51000000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24">
        <f>SUM(D325:I325)</f>
        <v>51000000</v>
      </c>
    </row>
    <row r="326" spans="1:10" ht="13.5" thickBot="1">
      <c r="A326" s="7"/>
      <c r="B326" s="7"/>
      <c r="C326" s="29" t="s">
        <v>663</v>
      </c>
      <c r="D326" s="30">
        <f aca="true" t="shared" si="34" ref="D326:J326">SUM(D325)</f>
        <v>51000000</v>
      </c>
      <c r="E326" s="30">
        <f t="shared" si="34"/>
        <v>0</v>
      </c>
      <c r="F326" s="30">
        <f t="shared" si="34"/>
        <v>0</v>
      </c>
      <c r="G326" s="30">
        <f t="shared" si="34"/>
        <v>0</v>
      </c>
      <c r="H326" s="30">
        <f t="shared" si="34"/>
        <v>0</v>
      </c>
      <c r="I326" s="30">
        <f t="shared" si="34"/>
        <v>0</v>
      </c>
      <c r="J326" s="31">
        <f t="shared" si="34"/>
        <v>51000000</v>
      </c>
    </row>
    <row r="327" spans="1:10" ht="12.75">
      <c r="A327" s="7"/>
      <c r="B327" s="7"/>
      <c r="C327" s="1"/>
      <c r="D327" s="17"/>
      <c r="E327" s="17"/>
      <c r="F327" s="17"/>
      <c r="G327" s="17"/>
      <c r="H327" s="17"/>
      <c r="I327" s="17"/>
      <c r="J327" s="24"/>
    </row>
    <row r="328" spans="1:10" ht="12.75">
      <c r="A328" s="7">
        <v>3810</v>
      </c>
      <c r="B328" s="7"/>
      <c r="C328" s="13" t="s">
        <v>664</v>
      </c>
      <c r="D328" s="17"/>
      <c r="E328" s="17"/>
      <c r="F328" s="17"/>
      <c r="G328" s="17"/>
      <c r="H328" s="17"/>
      <c r="I328" s="17"/>
      <c r="J328" s="24"/>
    </row>
    <row r="329" spans="1:10" ht="12.75">
      <c r="A329" s="7"/>
      <c r="B329" s="7" t="s">
        <v>497</v>
      </c>
      <c r="C329" s="1" t="s">
        <v>498</v>
      </c>
      <c r="D329" s="17">
        <v>2288000</v>
      </c>
      <c r="E329" s="17">
        <v>348000</v>
      </c>
      <c r="F329" s="17">
        <v>6015000</v>
      </c>
      <c r="G329" s="17">
        <v>4430000</v>
      </c>
      <c r="H329" s="17">
        <v>6643000</v>
      </c>
      <c r="I329" s="17">
        <v>6272000</v>
      </c>
      <c r="J329" s="24">
        <f>SUM(D329:I329)</f>
        <v>25996000</v>
      </c>
    </row>
    <row r="330" spans="1:10" ht="12.75">
      <c r="A330" s="7"/>
      <c r="B330" s="7" t="s">
        <v>499</v>
      </c>
      <c r="C330" s="1" t="s">
        <v>500</v>
      </c>
      <c r="D330" s="17">
        <v>930000</v>
      </c>
      <c r="E330" s="17">
        <v>228000</v>
      </c>
      <c r="F330" s="17">
        <v>478000</v>
      </c>
      <c r="G330" s="17">
        <v>155000</v>
      </c>
      <c r="H330" s="17">
        <v>1061000</v>
      </c>
      <c r="I330" s="17">
        <v>240000</v>
      </c>
      <c r="J330" s="24">
        <f>SUM(D330:I330)</f>
        <v>3092000</v>
      </c>
    </row>
    <row r="331" spans="1:10" ht="13.5" thickBot="1">
      <c r="A331" s="7"/>
      <c r="B331" s="7" t="s">
        <v>501</v>
      </c>
      <c r="C331" s="1" t="s">
        <v>502</v>
      </c>
      <c r="D331" s="17">
        <v>1457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24">
        <f>SUM(D331:I331)</f>
        <v>1457</v>
      </c>
    </row>
    <row r="332" spans="1:10" ht="13.5" thickBot="1">
      <c r="A332" s="7"/>
      <c r="B332" s="7"/>
      <c r="C332" s="29" t="s">
        <v>665</v>
      </c>
      <c r="D332" s="30">
        <f aca="true" t="shared" si="35" ref="D332:J332">SUM(D329:D331)</f>
        <v>3219457</v>
      </c>
      <c r="E332" s="30">
        <f t="shared" si="35"/>
        <v>576000</v>
      </c>
      <c r="F332" s="30">
        <f t="shared" si="35"/>
        <v>6493000</v>
      </c>
      <c r="G332" s="30">
        <f t="shared" si="35"/>
        <v>4585000</v>
      </c>
      <c r="H332" s="30">
        <f t="shared" si="35"/>
        <v>7704000</v>
      </c>
      <c r="I332" s="30">
        <f t="shared" si="35"/>
        <v>6512000</v>
      </c>
      <c r="J332" s="31">
        <f t="shared" si="35"/>
        <v>29089457</v>
      </c>
    </row>
    <row r="333" spans="1:10" ht="12.75">
      <c r="A333" s="7"/>
      <c r="B333" s="7"/>
      <c r="C333" s="1"/>
      <c r="D333" s="17"/>
      <c r="E333" s="17"/>
      <c r="F333" s="17"/>
      <c r="G333" s="17"/>
      <c r="H333" s="17"/>
      <c r="I333" s="17"/>
      <c r="J333" s="24"/>
    </row>
    <row r="334" spans="1:10" ht="12.75">
      <c r="A334" s="7">
        <v>3831</v>
      </c>
      <c r="B334" s="7"/>
      <c r="C334" s="13" t="s">
        <v>666</v>
      </c>
      <c r="D334" s="17"/>
      <c r="E334" s="17"/>
      <c r="F334" s="17"/>
      <c r="G334" s="17"/>
      <c r="H334" s="17"/>
      <c r="I334" s="17"/>
      <c r="J334" s="24"/>
    </row>
    <row r="335" spans="1:10" ht="13.5" thickBot="1">
      <c r="A335" s="7"/>
      <c r="B335" s="7" t="s">
        <v>503</v>
      </c>
      <c r="C335" s="1" t="s">
        <v>504</v>
      </c>
      <c r="D335" s="17">
        <v>890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24">
        <f>SUM(D335:I335)</f>
        <v>890</v>
      </c>
    </row>
    <row r="336" spans="1:10" ht="13.5" thickBot="1">
      <c r="A336" s="7"/>
      <c r="B336" s="7"/>
      <c r="C336" s="29" t="s">
        <v>667</v>
      </c>
      <c r="D336" s="30">
        <f aca="true" t="shared" si="36" ref="D336:J336">SUM(D335)</f>
        <v>890</v>
      </c>
      <c r="E336" s="30">
        <f t="shared" si="36"/>
        <v>0</v>
      </c>
      <c r="F336" s="30">
        <f t="shared" si="36"/>
        <v>0</v>
      </c>
      <c r="G336" s="30">
        <f t="shared" si="36"/>
        <v>0</v>
      </c>
      <c r="H336" s="30">
        <f t="shared" si="36"/>
        <v>0</v>
      </c>
      <c r="I336" s="30">
        <f t="shared" si="36"/>
        <v>0</v>
      </c>
      <c r="J336" s="31">
        <f t="shared" si="36"/>
        <v>890</v>
      </c>
    </row>
    <row r="337" spans="1:10" ht="12.75">
      <c r="A337" s="7"/>
      <c r="B337" s="7"/>
      <c r="C337" s="1"/>
      <c r="D337" s="17"/>
      <c r="E337" s="17"/>
      <c r="F337" s="17"/>
      <c r="G337" s="17"/>
      <c r="H337" s="17"/>
      <c r="I337" s="17"/>
      <c r="J337" s="24"/>
    </row>
    <row r="338" spans="1:10" ht="12.75">
      <c r="A338" s="7">
        <v>3840</v>
      </c>
      <c r="B338" s="7"/>
      <c r="C338" s="13" t="s">
        <v>668</v>
      </c>
      <c r="D338" s="17"/>
      <c r="E338" s="17"/>
      <c r="F338" s="17"/>
      <c r="G338" s="17"/>
      <c r="H338" s="17"/>
      <c r="I338" s="17"/>
      <c r="J338" s="24"/>
    </row>
    <row r="339" spans="1:10" ht="13.5" thickBot="1">
      <c r="A339" s="7"/>
      <c r="B339" s="7" t="s">
        <v>505</v>
      </c>
      <c r="C339" s="1" t="s">
        <v>16</v>
      </c>
      <c r="D339" s="17">
        <v>1239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24">
        <f>SUM(D339:I339)</f>
        <v>1239</v>
      </c>
    </row>
    <row r="340" spans="1:10" ht="13.5" thickBot="1">
      <c r="A340" s="7"/>
      <c r="B340" s="7"/>
      <c r="C340" s="29" t="s">
        <v>669</v>
      </c>
      <c r="D340" s="30">
        <f aca="true" t="shared" si="37" ref="D340:J340">SUM(D339)</f>
        <v>1239</v>
      </c>
      <c r="E340" s="30">
        <f t="shared" si="37"/>
        <v>0</v>
      </c>
      <c r="F340" s="30">
        <f t="shared" si="37"/>
        <v>0</v>
      </c>
      <c r="G340" s="30">
        <f t="shared" si="37"/>
        <v>0</v>
      </c>
      <c r="H340" s="30">
        <f t="shared" si="37"/>
        <v>0</v>
      </c>
      <c r="I340" s="30">
        <f t="shared" si="37"/>
        <v>0</v>
      </c>
      <c r="J340" s="31">
        <f t="shared" si="37"/>
        <v>1239</v>
      </c>
    </row>
    <row r="341" spans="1:10" ht="12.75">
      <c r="A341" s="7"/>
      <c r="B341" s="7"/>
      <c r="C341" s="1"/>
      <c r="D341" s="17"/>
      <c r="E341" s="17"/>
      <c r="F341" s="17"/>
      <c r="G341" s="17"/>
      <c r="H341" s="17"/>
      <c r="I341" s="17"/>
      <c r="J341" s="24"/>
    </row>
    <row r="342" spans="1:10" ht="12.75">
      <c r="A342" s="7">
        <v>3841</v>
      </c>
      <c r="B342" s="7"/>
      <c r="C342" s="13" t="s">
        <v>670</v>
      </c>
      <c r="D342" s="17"/>
      <c r="E342" s="17"/>
      <c r="F342" s="17"/>
      <c r="G342" s="17"/>
      <c r="H342" s="17"/>
      <c r="I342" s="17"/>
      <c r="J342" s="24"/>
    </row>
    <row r="343" spans="1:10" ht="12.75">
      <c r="A343" s="7"/>
      <c r="B343" s="7" t="s">
        <v>506</v>
      </c>
      <c r="C343" s="1" t="s">
        <v>507</v>
      </c>
      <c r="D343" s="17">
        <v>77724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24">
        <f>SUM(D343:I343)</f>
        <v>77724</v>
      </c>
    </row>
    <row r="344" spans="1:10" ht="13.5" thickBot="1">
      <c r="A344" s="7"/>
      <c r="B344" s="7" t="s">
        <v>508</v>
      </c>
      <c r="C344" s="1" t="s">
        <v>16</v>
      </c>
      <c r="D344" s="17">
        <v>2125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24">
        <f>SUM(D344:I344)</f>
        <v>2125</v>
      </c>
    </row>
    <row r="345" spans="1:10" ht="13.5" thickBot="1">
      <c r="A345" s="7"/>
      <c r="B345" s="7"/>
      <c r="C345" s="29" t="s">
        <v>671</v>
      </c>
      <c r="D345" s="30">
        <f aca="true" t="shared" si="38" ref="D345:J345">SUM(D343:D344)</f>
        <v>79849</v>
      </c>
      <c r="E345" s="30">
        <f t="shared" si="38"/>
        <v>0</v>
      </c>
      <c r="F345" s="30">
        <f t="shared" si="38"/>
        <v>0</v>
      </c>
      <c r="G345" s="30">
        <f t="shared" si="38"/>
        <v>0</v>
      </c>
      <c r="H345" s="30">
        <f t="shared" si="38"/>
        <v>0</v>
      </c>
      <c r="I345" s="30">
        <f t="shared" si="38"/>
        <v>0</v>
      </c>
      <c r="J345" s="31">
        <f t="shared" si="38"/>
        <v>79849</v>
      </c>
    </row>
    <row r="346" spans="1:10" ht="12.75">
      <c r="A346" s="7"/>
      <c r="B346" s="7"/>
      <c r="C346" s="1"/>
      <c r="D346" s="17"/>
      <c r="E346" s="17"/>
      <c r="F346" s="17"/>
      <c r="G346" s="17"/>
      <c r="H346" s="17"/>
      <c r="I346" s="17"/>
      <c r="J346" s="24"/>
    </row>
    <row r="347" spans="1:10" ht="12.75">
      <c r="A347" s="8">
        <v>3850</v>
      </c>
      <c r="B347" s="2"/>
      <c r="C347" s="13" t="s">
        <v>694</v>
      </c>
      <c r="D347" s="21"/>
      <c r="E347" s="21"/>
      <c r="F347" s="21"/>
      <c r="G347" s="21"/>
      <c r="H347" s="21"/>
      <c r="I347" s="21"/>
      <c r="J347" s="28"/>
    </row>
    <row r="348" spans="1:25" ht="12.75">
      <c r="A348"/>
      <c r="B348" s="12" t="s">
        <v>693</v>
      </c>
      <c r="C348" s="1" t="s">
        <v>692</v>
      </c>
      <c r="D348" s="17">
        <v>130000</v>
      </c>
      <c r="E348" s="17">
        <v>50000</v>
      </c>
      <c r="F348" s="17">
        <v>550000</v>
      </c>
      <c r="G348" s="17">
        <v>0</v>
      </c>
      <c r="H348" s="17">
        <v>0</v>
      </c>
      <c r="I348" s="17">
        <v>0</v>
      </c>
      <c r="J348" s="24">
        <f>SUM(D348:I348)</f>
        <v>730000</v>
      </c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>
      <c r="A349"/>
      <c r="B349" s="12" t="s">
        <v>691</v>
      </c>
      <c r="C349" s="1" t="s">
        <v>690</v>
      </c>
      <c r="D349" s="17">
        <v>272000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24">
        <f>SUM(D349:I349)</f>
        <v>272000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3.5" thickBot="1">
      <c r="A350"/>
      <c r="B350" s="12" t="s">
        <v>689</v>
      </c>
      <c r="C350" s="1" t="s">
        <v>688</v>
      </c>
      <c r="D350" s="17">
        <v>212000</v>
      </c>
      <c r="E350" s="17">
        <v>213000</v>
      </c>
      <c r="F350" s="17">
        <v>209000</v>
      </c>
      <c r="G350" s="17">
        <v>210000</v>
      </c>
      <c r="H350" s="17">
        <v>216000</v>
      </c>
      <c r="I350" s="17">
        <v>216000</v>
      </c>
      <c r="J350" s="24">
        <f>SUM(D350:I350)</f>
        <v>1276000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10" ht="13.5" thickBot="1">
      <c r="A351" s="7"/>
      <c r="B351" s="7"/>
      <c r="C351" s="29" t="s">
        <v>687</v>
      </c>
      <c r="D351" s="30">
        <f aca="true" t="shared" si="39" ref="D351:J351">SUM(D348:D350)</f>
        <v>614000</v>
      </c>
      <c r="E351" s="30">
        <f t="shared" si="39"/>
        <v>263000</v>
      </c>
      <c r="F351" s="30">
        <f t="shared" si="39"/>
        <v>759000</v>
      </c>
      <c r="G351" s="30">
        <f t="shared" si="39"/>
        <v>210000</v>
      </c>
      <c r="H351" s="30">
        <f t="shared" si="39"/>
        <v>216000</v>
      </c>
      <c r="I351" s="30">
        <f t="shared" si="39"/>
        <v>216000</v>
      </c>
      <c r="J351" s="30">
        <f t="shared" si="39"/>
        <v>2278000</v>
      </c>
    </row>
    <row r="352" spans="1:10" ht="12.75">
      <c r="A352" s="7"/>
      <c r="B352" s="7"/>
      <c r="C352" s="1"/>
      <c r="D352" s="17"/>
      <c r="E352" s="17"/>
      <c r="F352" s="17"/>
      <c r="G352" s="17"/>
      <c r="H352" s="17"/>
      <c r="I352" s="17"/>
      <c r="J352" s="24"/>
    </row>
    <row r="353" spans="1:10" ht="12.75">
      <c r="A353" s="7">
        <v>3870</v>
      </c>
      <c r="B353" s="7"/>
      <c r="C353" s="13" t="s">
        <v>672</v>
      </c>
      <c r="D353" s="17"/>
      <c r="E353" s="17"/>
      <c r="F353" s="17"/>
      <c r="G353" s="17"/>
      <c r="H353" s="17"/>
      <c r="I353" s="17"/>
      <c r="J353" s="24"/>
    </row>
    <row r="354" spans="1:10" ht="13.5" thickBot="1">
      <c r="A354" s="7"/>
      <c r="B354" s="7" t="s">
        <v>509</v>
      </c>
      <c r="C354" s="1" t="s">
        <v>510</v>
      </c>
      <c r="D354" s="17">
        <v>750000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24">
        <f>SUM(D354:I354)</f>
        <v>750000</v>
      </c>
    </row>
    <row r="355" spans="1:10" ht="13.5" thickBot="1">
      <c r="A355" s="7"/>
      <c r="B355" s="7"/>
      <c r="C355" s="29" t="s">
        <v>671</v>
      </c>
      <c r="D355" s="30">
        <f aca="true" t="shared" si="40" ref="D355:J355">SUM(D354)</f>
        <v>750000</v>
      </c>
      <c r="E355" s="30">
        <f t="shared" si="40"/>
        <v>0</v>
      </c>
      <c r="F355" s="30">
        <f t="shared" si="40"/>
        <v>0</v>
      </c>
      <c r="G355" s="30">
        <f t="shared" si="40"/>
        <v>0</v>
      </c>
      <c r="H355" s="30">
        <f t="shared" si="40"/>
        <v>0</v>
      </c>
      <c r="I355" s="30">
        <f t="shared" si="40"/>
        <v>0</v>
      </c>
      <c r="J355" s="31">
        <f t="shared" si="40"/>
        <v>750000</v>
      </c>
    </row>
    <row r="356" spans="1:10" ht="12.75">
      <c r="A356" s="7"/>
      <c r="B356" s="7"/>
      <c r="C356" s="1"/>
      <c r="D356" s="17"/>
      <c r="E356" s="17"/>
      <c r="F356" s="17"/>
      <c r="G356" s="17"/>
      <c r="H356" s="17"/>
      <c r="I356" s="17"/>
      <c r="J356" s="24"/>
    </row>
    <row r="357" spans="1:10" ht="12.75">
      <c r="A357" s="7">
        <v>3871</v>
      </c>
      <c r="B357" s="7"/>
      <c r="C357" s="13" t="s">
        <v>511</v>
      </c>
      <c r="D357" s="17"/>
      <c r="E357" s="17"/>
      <c r="F357" s="17"/>
      <c r="G357" s="17"/>
      <c r="H357" s="17"/>
      <c r="I357" s="17"/>
      <c r="J357" s="24"/>
    </row>
    <row r="358" spans="1:10" ht="13.5" thickBot="1">
      <c r="A358" s="7"/>
      <c r="B358" s="7" t="s">
        <v>512</v>
      </c>
      <c r="C358" s="1" t="s">
        <v>510</v>
      </c>
      <c r="D358" s="17">
        <v>110345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24">
        <f>SUM(D358:I358)</f>
        <v>110345</v>
      </c>
    </row>
    <row r="359" spans="1:10" ht="13.5" thickBot="1">
      <c r="A359" s="7"/>
      <c r="B359" s="7"/>
      <c r="C359" s="29" t="s">
        <v>673</v>
      </c>
      <c r="D359" s="30">
        <f aca="true" t="shared" si="41" ref="D359:J359">SUM(D358)</f>
        <v>110345</v>
      </c>
      <c r="E359" s="30">
        <f t="shared" si="41"/>
        <v>0</v>
      </c>
      <c r="F359" s="30">
        <f t="shared" si="41"/>
        <v>0</v>
      </c>
      <c r="G359" s="30">
        <f t="shared" si="41"/>
        <v>0</v>
      </c>
      <c r="H359" s="30">
        <f t="shared" si="41"/>
        <v>0</v>
      </c>
      <c r="I359" s="30">
        <f t="shared" si="41"/>
        <v>0</v>
      </c>
      <c r="J359" s="31">
        <f t="shared" si="41"/>
        <v>110345</v>
      </c>
    </row>
    <row r="360" spans="1:10" ht="12.75">
      <c r="A360" s="7"/>
      <c r="B360" s="7"/>
      <c r="C360" s="1"/>
      <c r="D360" s="17"/>
      <c r="E360" s="17"/>
      <c r="F360" s="17"/>
      <c r="G360" s="17"/>
      <c r="H360" s="17"/>
      <c r="I360" s="17"/>
      <c r="J360" s="24"/>
    </row>
    <row r="361" spans="1:10" ht="12.75">
      <c r="A361" s="7">
        <v>3901</v>
      </c>
      <c r="B361" s="7"/>
      <c r="C361" s="13" t="s">
        <v>513</v>
      </c>
      <c r="D361" s="17"/>
      <c r="E361" s="17"/>
      <c r="F361" s="17"/>
      <c r="G361" s="17"/>
      <c r="H361" s="17"/>
      <c r="I361" s="17"/>
      <c r="J361" s="24"/>
    </row>
    <row r="362" spans="1:10" ht="12.75">
      <c r="A362" s="7"/>
      <c r="B362" s="7" t="s">
        <v>514</v>
      </c>
      <c r="C362" s="1" t="s">
        <v>515</v>
      </c>
      <c r="D362" s="17">
        <v>1859000</v>
      </c>
      <c r="E362" s="17">
        <v>2807000</v>
      </c>
      <c r="F362" s="17">
        <v>308000</v>
      </c>
      <c r="G362" s="17">
        <v>74000</v>
      </c>
      <c r="H362" s="17">
        <v>310000</v>
      </c>
      <c r="I362" s="17">
        <v>416000</v>
      </c>
      <c r="J362" s="24">
        <f>SUM(D362:I362)</f>
        <v>5774000</v>
      </c>
    </row>
    <row r="363" spans="1:10" ht="12.75">
      <c r="A363" s="7"/>
      <c r="B363" s="7" t="s">
        <v>516</v>
      </c>
      <c r="C363" s="1" t="s">
        <v>517</v>
      </c>
      <c r="D363" s="17">
        <v>768000</v>
      </c>
      <c r="E363" s="17">
        <v>24728000</v>
      </c>
      <c r="F363" s="17">
        <v>89000</v>
      </c>
      <c r="G363" s="17">
        <v>0</v>
      </c>
      <c r="H363" s="17">
        <v>0</v>
      </c>
      <c r="I363" s="17">
        <v>0</v>
      </c>
      <c r="J363" s="24">
        <f aca="true" t="shared" si="42" ref="J363:J373">SUM(D363:I363)</f>
        <v>25585000</v>
      </c>
    </row>
    <row r="364" spans="1:10" ht="12.75">
      <c r="A364" s="7"/>
      <c r="B364" s="7" t="s">
        <v>518</v>
      </c>
      <c r="C364" s="1" t="s">
        <v>519</v>
      </c>
      <c r="D364" s="17">
        <v>266000</v>
      </c>
      <c r="E364" s="17">
        <v>325500</v>
      </c>
      <c r="F364" s="17">
        <v>41000</v>
      </c>
      <c r="G364" s="17">
        <v>2000</v>
      </c>
      <c r="H364" s="17">
        <v>101000</v>
      </c>
      <c r="I364" s="17">
        <v>4000</v>
      </c>
      <c r="J364" s="24">
        <f t="shared" si="42"/>
        <v>739500</v>
      </c>
    </row>
    <row r="365" spans="1:10" ht="12.75">
      <c r="A365" s="7"/>
      <c r="B365" s="7" t="s">
        <v>520</v>
      </c>
      <c r="C365" s="1" t="s">
        <v>521</v>
      </c>
      <c r="D365" s="17">
        <v>0</v>
      </c>
      <c r="E365" s="17">
        <v>1096000</v>
      </c>
      <c r="F365" s="17">
        <v>113000</v>
      </c>
      <c r="G365" s="17">
        <v>986000</v>
      </c>
      <c r="H365" s="17">
        <v>4121000</v>
      </c>
      <c r="I365" s="17">
        <v>5535000</v>
      </c>
      <c r="J365" s="24">
        <f t="shared" si="42"/>
        <v>11851000</v>
      </c>
    </row>
    <row r="366" spans="1:10" ht="12.75">
      <c r="A366" s="7"/>
      <c r="B366" s="7" t="s">
        <v>522</v>
      </c>
      <c r="C366" s="1" t="s">
        <v>523</v>
      </c>
      <c r="D366" s="17">
        <v>-518685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24">
        <f t="shared" si="42"/>
        <v>-518685</v>
      </c>
    </row>
    <row r="367" spans="1:10" ht="12.75">
      <c r="A367" s="7"/>
      <c r="B367" s="7" t="s">
        <v>524</v>
      </c>
      <c r="C367" s="1" t="s">
        <v>525</v>
      </c>
      <c r="D367" s="17">
        <v>1172000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24">
        <f t="shared" si="42"/>
        <v>1172000</v>
      </c>
    </row>
    <row r="368" spans="1:10" ht="12.75">
      <c r="A368" s="7"/>
      <c r="B368" s="7" t="s">
        <v>526</v>
      </c>
      <c r="C368" s="1" t="s">
        <v>527</v>
      </c>
      <c r="D368" s="17">
        <v>601000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24">
        <f t="shared" si="42"/>
        <v>601000</v>
      </c>
    </row>
    <row r="369" spans="1:10" ht="12.75">
      <c r="A369" s="7"/>
      <c r="B369" s="7" t="s">
        <v>528</v>
      </c>
      <c r="C369" s="1" t="s">
        <v>529</v>
      </c>
      <c r="D369" s="17">
        <v>337000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24">
        <f t="shared" si="42"/>
        <v>337000</v>
      </c>
    </row>
    <row r="370" spans="1:10" ht="12.75">
      <c r="A370" s="7"/>
      <c r="B370" s="7" t="s">
        <v>530</v>
      </c>
      <c r="C370" s="1" t="s">
        <v>531</v>
      </c>
      <c r="D370" s="17">
        <v>90000</v>
      </c>
      <c r="E370" s="17">
        <v>11365000</v>
      </c>
      <c r="F370" s="17">
        <v>66000</v>
      </c>
      <c r="G370" s="17">
        <v>0</v>
      </c>
      <c r="H370" s="17">
        <v>0</v>
      </c>
      <c r="I370" s="17">
        <v>0</v>
      </c>
      <c r="J370" s="24">
        <f t="shared" si="42"/>
        <v>11521000</v>
      </c>
    </row>
    <row r="371" spans="1:10" ht="12.75">
      <c r="A371" s="7"/>
      <c r="B371" s="7" t="s">
        <v>532</v>
      </c>
      <c r="C371" s="1" t="s">
        <v>533</v>
      </c>
      <c r="D371" s="17">
        <v>20978000</v>
      </c>
      <c r="E371" s="17">
        <v>107000</v>
      </c>
      <c r="F371" s="17">
        <v>55000</v>
      </c>
      <c r="G371" s="17">
        <v>0</v>
      </c>
      <c r="H371" s="17">
        <v>0</v>
      </c>
      <c r="I371" s="17">
        <v>0</v>
      </c>
      <c r="J371" s="24">
        <f t="shared" si="42"/>
        <v>21140000</v>
      </c>
    </row>
    <row r="372" spans="1:10" ht="12.75">
      <c r="A372" s="7"/>
      <c r="B372" s="7" t="s">
        <v>534</v>
      </c>
      <c r="C372" s="1" t="s">
        <v>535</v>
      </c>
      <c r="D372" s="17">
        <v>825000</v>
      </c>
      <c r="E372" s="17">
        <v>119000</v>
      </c>
      <c r="F372" s="17">
        <v>3777000</v>
      </c>
      <c r="G372" s="17">
        <v>0</v>
      </c>
      <c r="H372" s="17">
        <v>0</v>
      </c>
      <c r="I372" s="17">
        <v>0</v>
      </c>
      <c r="J372" s="24">
        <f t="shared" si="42"/>
        <v>4721000</v>
      </c>
    </row>
    <row r="373" spans="1:10" ht="13.5" thickBot="1">
      <c r="A373" s="7"/>
      <c r="B373" s="7" t="s">
        <v>536</v>
      </c>
      <c r="C373" s="1" t="s">
        <v>537</v>
      </c>
      <c r="D373" s="17">
        <v>9297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24">
        <f t="shared" si="42"/>
        <v>9297</v>
      </c>
    </row>
    <row r="374" spans="1:10" ht="13.5" thickBot="1">
      <c r="A374" s="7"/>
      <c r="B374" s="7"/>
      <c r="C374" s="29" t="s">
        <v>674</v>
      </c>
      <c r="D374" s="30">
        <f aca="true" t="shared" si="43" ref="D374:J374">SUM(D362:D373)</f>
        <v>26386612</v>
      </c>
      <c r="E374" s="30">
        <f t="shared" si="43"/>
        <v>40547500</v>
      </c>
      <c r="F374" s="30">
        <f t="shared" si="43"/>
        <v>4449000</v>
      </c>
      <c r="G374" s="30">
        <f t="shared" si="43"/>
        <v>1062000</v>
      </c>
      <c r="H374" s="30">
        <f t="shared" si="43"/>
        <v>4532000</v>
      </c>
      <c r="I374" s="30">
        <f t="shared" si="43"/>
        <v>5955000</v>
      </c>
      <c r="J374" s="31">
        <f t="shared" si="43"/>
        <v>82932112</v>
      </c>
    </row>
    <row r="375" spans="1:10" ht="12.75">
      <c r="A375" s="7"/>
      <c r="B375" s="7"/>
      <c r="C375" s="1"/>
      <c r="D375" s="17"/>
      <c r="E375" s="17"/>
      <c r="F375" s="17"/>
      <c r="G375" s="17"/>
      <c r="H375" s="17"/>
      <c r="I375" s="17"/>
      <c r="J375" s="24"/>
    </row>
    <row r="376" spans="1:10" ht="12.75">
      <c r="A376" s="7">
        <v>3910</v>
      </c>
      <c r="B376" s="7"/>
      <c r="C376" s="13" t="s">
        <v>538</v>
      </c>
      <c r="D376" s="17"/>
      <c r="E376" s="17"/>
      <c r="F376" s="17"/>
      <c r="G376" s="17"/>
      <c r="H376" s="17"/>
      <c r="I376" s="17"/>
      <c r="J376" s="24"/>
    </row>
    <row r="377" spans="1:10" ht="12.75">
      <c r="A377" s="7"/>
      <c r="B377" s="7" t="s">
        <v>539</v>
      </c>
      <c r="C377" s="1" t="s">
        <v>540</v>
      </c>
      <c r="D377" s="17">
        <v>-500000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24">
        <f>SUM(D377:I377)</f>
        <v>-500000</v>
      </c>
    </row>
    <row r="378" spans="1:10" ht="12.75">
      <c r="A378" s="7"/>
      <c r="B378" s="7" t="s">
        <v>541</v>
      </c>
      <c r="C378" s="1" t="s">
        <v>542</v>
      </c>
      <c r="D378" s="17">
        <v>-138382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24">
        <f aca="true" t="shared" si="44" ref="J378:J388">SUM(D378:I378)</f>
        <v>-138382</v>
      </c>
    </row>
    <row r="379" spans="1:10" ht="12.75">
      <c r="A379" s="7"/>
      <c r="B379" s="7" t="s">
        <v>543</v>
      </c>
      <c r="C379" s="1" t="s">
        <v>544</v>
      </c>
      <c r="D379" s="17">
        <v>75000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24">
        <f t="shared" si="44"/>
        <v>75000</v>
      </c>
    </row>
    <row r="380" spans="1:10" ht="12.75">
      <c r="A380" s="7"/>
      <c r="B380" s="7" t="s">
        <v>545</v>
      </c>
      <c r="C380" s="1" t="s">
        <v>546</v>
      </c>
      <c r="D380" s="17">
        <v>3704000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24">
        <f t="shared" si="44"/>
        <v>3704000</v>
      </c>
    </row>
    <row r="381" spans="1:10" ht="12.75">
      <c r="A381" s="7"/>
      <c r="B381" s="7" t="s">
        <v>547</v>
      </c>
      <c r="C381" s="1" t="s">
        <v>548</v>
      </c>
      <c r="D381" s="17">
        <v>-90000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24">
        <f t="shared" si="44"/>
        <v>-90000</v>
      </c>
    </row>
    <row r="382" spans="1:10" ht="12.75">
      <c r="A382" s="7"/>
      <c r="B382" s="7" t="s">
        <v>549</v>
      </c>
      <c r="C382" s="1" t="s">
        <v>550</v>
      </c>
      <c r="D382" s="17">
        <v>1017000</v>
      </c>
      <c r="E382" s="17">
        <v>4462000</v>
      </c>
      <c r="F382" s="17">
        <v>4700000</v>
      </c>
      <c r="G382" s="17">
        <v>4721000</v>
      </c>
      <c r="H382" s="17">
        <v>4345000</v>
      </c>
      <c r="I382" s="17">
        <v>0</v>
      </c>
      <c r="J382" s="24">
        <f t="shared" si="44"/>
        <v>19245000</v>
      </c>
    </row>
    <row r="383" spans="1:10" ht="12.75">
      <c r="A383" s="7"/>
      <c r="B383" s="7" t="s">
        <v>551</v>
      </c>
      <c r="C383" s="1" t="s">
        <v>552</v>
      </c>
      <c r="D383" s="17">
        <v>-127000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24">
        <f t="shared" si="44"/>
        <v>-127000</v>
      </c>
    </row>
    <row r="384" spans="1:10" ht="12.75">
      <c r="A384" s="7"/>
      <c r="B384" s="7" t="s">
        <v>553</v>
      </c>
      <c r="C384" s="1" t="s">
        <v>554</v>
      </c>
      <c r="D384" s="17">
        <v>877000</v>
      </c>
      <c r="E384" s="17">
        <v>1792000</v>
      </c>
      <c r="F384" s="17">
        <v>2891000</v>
      </c>
      <c r="G384" s="17">
        <v>0</v>
      </c>
      <c r="H384" s="17">
        <v>0</v>
      </c>
      <c r="I384" s="17">
        <v>0</v>
      </c>
      <c r="J384" s="24">
        <f t="shared" si="44"/>
        <v>5560000</v>
      </c>
    </row>
    <row r="385" spans="1:10" ht="12.75">
      <c r="A385" s="7"/>
      <c r="B385" s="7" t="s">
        <v>555</v>
      </c>
      <c r="C385" s="1" t="s">
        <v>556</v>
      </c>
      <c r="D385" s="17">
        <v>0</v>
      </c>
      <c r="E385" s="17">
        <v>0</v>
      </c>
      <c r="F385" s="17">
        <v>84000</v>
      </c>
      <c r="G385" s="17">
        <v>1102000</v>
      </c>
      <c r="H385" s="17">
        <v>3684000</v>
      </c>
      <c r="I385" s="17">
        <v>4505000</v>
      </c>
      <c r="J385" s="24">
        <f t="shared" si="44"/>
        <v>9375000</v>
      </c>
    </row>
    <row r="386" spans="1:10" ht="12.75">
      <c r="A386" s="7"/>
      <c r="B386" s="7" t="s">
        <v>557</v>
      </c>
      <c r="C386" s="1" t="s">
        <v>558</v>
      </c>
      <c r="D386" s="17">
        <v>446000</v>
      </c>
      <c r="E386" s="17">
        <v>470000</v>
      </c>
      <c r="F386" s="17">
        <v>576000</v>
      </c>
      <c r="G386" s="17">
        <v>437000</v>
      </c>
      <c r="H386" s="17">
        <v>603000</v>
      </c>
      <c r="I386" s="17">
        <v>338000</v>
      </c>
      <c r="J386" s="24">
        <f t="shared" si="44"/>
        <v>2870000</v>
      </c>
    </row>
    <row r="387" spans="1:10" ht="12.75">
      <c r="A387" s="7"/>
      <c r="B387" s="7" t="s">
        <v>559</v>
      </c>
      <c r="C387" s="1" t="s">
        <v>560</v>
      </c>
      <c r="D387" s="17">
        <v>489000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24">
        <f t="shared" si="44"/>
        <v>489000</v>
      </c>
    </row>
    <row r="388" spans="1:10" ht="13.5" thickBot="1">
      <c r="A388" s="7"/>
      <c r="B388" s="7" t="s">
        <v>561</v>
      </c>
      <c r="C388" s="1" t="s">
        <v>562</v>
      </c>
      <c r="D388" s="17">
        <v>5831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24">
        <f t="shared" si="44"/>
        <v>5831</v>
      </c>
    </row>
    <row r="389" spans="1:10" ht="13.5" thickBot="1">
      <c r="A389" s="7"/>
      <c r="B389" s="7"/>
      <c r="C389" s="29" t="s">
        <v>675</v>
      </c>
      <c r="D389" s="30">
        <f aca="true" t="shared" si="45" ref="D389:J389">SUM(D377:D388)</f>
        <v>5758449</v>
      </c>
      <c r="E389" s="30">
        <f t="shared" si="45"/>
        <v>6724000</v>
      </c>
      <c r="F389" s="30">
        <f t="shared" si="45"/>
        <v>8251000</v>
      </c>
      <c r="G389" s="30">
        <f t="shared" si="45"/>
        <v>6260000</v>
      </c>
      <c r="H389" s="30">
        <f t="shared" si="45"/>
        <v>8632000</v>
      </c>
      <c r="I389" s="30">
        <f t="shared" si="45"/>
        <v>4843000</v>
      </c>
      <c r="J389" s="31">
        <f t="shared" si="45"/>
        <v>40468449</v>
      </c>
    </row>
    <row r="390" spans="1:10" ht="12.75">
      <c r="A390" s="7"/>
      <c r="B390" s="7"/>
      <c r="C390" s="1"/>
      <c r="D390" s="17"/>
      <c r="E390" s="17"/>
      <c r="F390" s="17"/>
      <c r="G390" s="17"/>
      <c r="H390" s="17"/>
      <c r="I390" s="17"/>
      <c r="J390" s="24"/>
    </row>
    <row r="391" spans="1:10" ht="12.75">
      <c r="A391" s="7">
        <v>3951</v>
      </c>
      <c r="B391" s="7"/>
      <c r="C391" s="13" t="s">
        <v>676</v>
      </c>
      <c r="D391" s="17"/>
      <c r="E391" s="17"/>
      <c r="F391" s="17"/>
      <c r="G391" s="17"/>
      <c r="H391" s="17"/>
      <c r="I391" s="17"/>
      <c r="J391" s="24"/>
    </row>
    <row r="392" spans="1:10" ht="12.75">
      <c r="A392" s="7"/>
      <c r="B392" s="7" t="s">
        <v>563</v>
      </c>
      <c r="C392" s="1" t="s">
        <v>564</v>
      </c>
      <c r="D392" s="17">
        <v>798486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24">
        <f>SUM(D392:I392)</f>
        <v>798486</v>
      </c>
    </row>
    <row r="393" spans="1:10" ht="12.75">
      <c r="A393" s="7"/>
      <c r="B393" s="7" t="s">
        <v>565</v>
      </c>
      <c r="C393" s="1" t="s">
        <v>566</v>
      </c>
      <c r="D393" s="17">
        <v>487070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24">
        <f aca="true" t="shared" si="46" ref="J393:J403">SUM(D393:I393)</f>
        <v>487070</v>
      </c>
    </row>
    <row r="394" spans="1:10" ht="12.75">
      <c r="A394" s="7"/>
      <c r="B394" s="7" t="s">
        <v>567</v>
      </c>
      <c r="C394" s="1" t="s">
        <v>568</v>
      </c>
      <c r="D394" s="17">
        <v>33351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24">
        <f t="shared" si="46"/>
        <v>33351</v>
      </c>
    </row>
    <row r="395" spans="1:10" ht="12.75">
      <c r="A395" s="7"/>
      <c r="B395" s="7" t="s">
        <v>569</v>
      </c>
      <c r="C395" s="1" t="s">
        <v>570</v>
      </c>
      <c r="D395" s="17">
        <v>60000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24">
        <f t="shared" si="46"/>
        <v>60000</v>
      </c>
    </row>
    <row r="396" spans="1:10" ht="12.75">
      <c r="A396" s="7"/>
      <c r="B396" s="7" t="s">
        <v>571</v>
      </c>
      <c r="C396" s="1" t="s">
        <v>572</v>
      </c>
      <c r="D396" s="17">
        <v>118876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24">
        <f t="shared" si="46"/>
        <v>118876</v>
      </c>
    </row>
    <row r="397" spans="1:10" ht="12.75">
      <c r="A397" s="7"/>
      <c r="B397" s="7" t="s">
        <v>573</v>
      </c>
      <c r="C397" s="1" t="s">
        <v>574</v>
      </c>
      <c r="D397" s="17">
        <v>219213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24">
        <f t="shared" si="46"/>
        <v>219213</v>
      </c>
    </row>
    <row r="398" spans="1:10" ht="12.75">
      <c r="A398" s="7"/>
      <c r="B398" s="7" t="s">
        <v>575</v>
      </c>
      <c r="C398" s="1" t="s">
        <v>576</v>
      </c>
      <c r="D398" s="17">
        <v>77870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24">
        <f t="shared" si="46"/>
        <v>77870</v>
      </c>
    </row>
    <row r="399" spans="1:10" ht="12.75">
      <c r="A399" s="7"/>
      <c r="B399" s="7" t="s">
        <v>577</v>
      </c>
      <c r="C399" s="1" t="s">
        <v>578</v>
      </c>
      <c r="D399" s="17">
        <v>121234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24">
        <f t="shared" si="46"/>
        <v>121234</v>
      </c>
    </row>
    <row r="400" spans="1:10" ht="12.75">
      <c r="A400" s="7"/>
      <c r="B400" s="7" t="s">
        <v>579</v>
      </c>
      <c r="C400" s="1" t="s">
        <v>580</v>
      </c>
      <c r="D400" s="17">
        <v>99505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24">
        <f t="shared" si="46"/>
        <v>99505</v>
      </c>
    </row>
    <row r="401" spans="1:10" ht="12.75">
      <c r="A401" s="7"/>
      <c r="B401" s="7" t="s">
        <v>581</v>
      </c>
      <c r="C401" s="1" t="s">
        <v>582</v>
      </c>
      <c r="D401" s="17">
        <v>88954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24">
        <f t="shared" si="46"/>
        <v>88954</v>
      </c>
    </row>
    <row r="402" spans="1:10" ht="12.75">
      <c r="A402" s="7"/>
      <c r="B402" s="7" t="s">
        <v>583</v>
      </c>
      <c r="C402" s="1" t="s">
        <v>584</v>
      </c>
      <c r="D402" s="17">
        <v>225235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24">
        <f t="shared" si="46"/>
        <v>225235</v>
      </c>
    </row>
    <row r="403" spans="1:10" ht="13.5" thickBot="1">
      <c r="A403" s="7"/>
      <c r="B403" s="7" t="s">
        <v>585</v>
      </c>
      <c r="C403" s="1" t="s">
        <v>586</v>
      </c>
      <c r="D403" s="17">
        <v>565808</v>
      </c>
      <c r="E403" s="17">
        <v>1691645</v>
      </c>
      <c r="F403" s="17">
        <v>0</v>
      </c>
      <c r="G403" s="17">
        <v>0</v>
      </c>
      <c r="H403" s="17">
        <v>0</v>
      </c>
      <c r="I403" s="17">
        <v>0</v>
      </c>
      <c r="J403" s="24">
        <f t="shared" si="46"/>
        <v>2257453</v>
      </c>
    </row>
    <row r="404" spans="1:10" ht="13.5" thickBot="1">
      <c r="A404" s="7"/>
      <c r="B404" s="7"/>
      <c r="C404" s="29" t="s">
        <v>677</v>
      </c>
      <c r="D404" s="30">
        <f aca="true" t="shared" si="47" ref="D404:J404">SUM(D392:D403)</f>
        <v>2895602</v>
      </c>
      <c r="E404" s="30">
        <f t="shared" si="47"/>
        <v>1691645</v>
      </c>
      <c r="F404" s="30">
        <f t="shared" si="47"/>
        <v>0</v>
      </c>
      <c r="G404" s="30">
        <f t="shared" si="47"/>
        <v>0</v>
      </c>
      <c r="H404" s="30">
        <f t="shared" si="47"/>
        <v>0</v>
      </c>
      <c r="I404" s="30">
        <f t="shared" si="47"/>
        <v>0</v>
      </c>
      <c r="J404" s="31">
        <f t="shared" si="47"/>
        <v>4587247</v>
      </c>
    </row>
    <row r="405" spans="1:10" ht="12.75">
      <c r="A405" s="7"/>
      <c r="B405" s="7"/>
      <c r="C405" s="1"/>
      <c r="D405" s="17"/>
      <c r="E405" s="17"/>
      <c r="F405" s="17"/>
      <c r="G405" s="17"/>
      <c r="H405" s="17"/>
      <c r="I405" s="17"/>
      <c r="J405" s="24"/>
    </row>
    <row r="406" spans="1:10" ht="12.75">
      <c r="A406" s="7">
        <v>3961</v>
      </c>
      <c r="B406" s="7"/>
      <c r="C406" s="13" t="s">
        <v>678</v>
      </c>
      <c r="D406" s="17"/>
      <c r="E406" s="17"/>
      <c r="F406" s="17"/>
      <c r="G406" s="17"/>
      <c r="H406" s="17"/>
      <c r="I406" s="17"/>
      <c r="J406" s="24"/>
    </row>
    <row r="407" spans="1:10" ht="12.75">
      <c r="A407" s="7"/>
      <c r="B407" s="7" t="s">
        <v>587</v>
      </c>
      <c r="C407" s="1" t="s">
        <v>588</v>
      </c>
      <c r="D407" s="17">
        <v>1253875</v>
      </c>
      <c r="E407" s="17">
        <v>1175000</v>
      </c>
      <c r="F407" s="17">
        <v>1175000</v>
      </c>
      <c r="G407" s="17">
        <v>1175000</v>
      </c>
      <c r="H407" s="17">
        <v>1175000</v>
      </c>
      <c r="I407" s="17">
        <v>1175000</v>
      </c>
      <c r="J407" s="24">
        <f>SUM(D407:I407)</f>
        <v>7128875</v>
      </c>
    </row>
    <row r="408" spans="1:10" ht="12.75">
      <c r="A408" s="7"/>
      <c r="B408" s="7" t="s">
        <v>589</v>
      </c>
      <c r="C408" s="1" t="s">
        <v>590</v>
      </c>
      <c r="D408" s="17">
        <v>1161000</v>
      </c>
      <c r="E408" s="17">
        <v>1100000</v>
      </c>
      <c r="F408" s="17">
        <v>1100000</v>
      </c>
      <c r="G408" s="17">
        <v>1100000</v>
      </c>
      <c r="H408" s="17">
        <v>1100000</v>
      </c>
      <c r="I408" s="17">
        <v>1100000</v>
      </c>
      <c r="J408" s="24">
        <f aca="true" t="shared" si="48" ref="J408:J419">SUM(D408:I408)</f>
        <v>6661000</v>
      </c>
    </row>
    <row r="409" spans="1:10" ht="12.75">
      <c r="A409" s="7"/>
      <c r="B409" s="7" t="s">
        <v>591</v>
      </c>
      <c r="C409" s="1" t="s">
        <v>592</v>
      </c>
      <c r="D409" s="17">
        <v>35000</v>
      </c>
      <c r="E409" s="17">
        <v>30000</v>
      </c>
      <c r="F409" s="17">
        <v>30000</v>
      </c>
      <c r="G409" s="17">
        <v>30000</v>
      </c>
      <c r="H409" s="17">
        <v>30000</v>
      </c>
      <c r="I409" s="17">
        <v>30000</v>
      </c>
      <c r="J409" s="24">
        <f t="shared" si="48"/>
        <v>185000</v>
      </c>
    </row>
    <row r="410" spans="1:10" ht="12.75">
      <c r="A410" s="7"/>
      <c r="B410" s="7" t="s">
        <v>593</v>
      </c>
      <c r="C410" s="1" t="s">
        <v>594</v>
      </c>
      <c r="D410" s="17">
        <v>3125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24">
        <f t="shared" si="48"/>
        <v>3125</v>
      </c>
    </row>
    <row r="411" spans="1:10" ht="12.75">
      <c r="A411" s="7"/>
      <c r="B411" s="7" t="s">
        <v>595</v>
      </c>
      <c r="C411" s="1" t="s">
        <v>596</v>
      </c>
      <c r="D411" s="17">
        <v>560000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24">
        <f t="shared" si="48"/>
        <v>560000</v>
      </c>
    </row>
    <row r="412" spans="1:10" ht="12.75">
      <c r="A412" s="7"/>
      <c r="B412" s="7" t="s">
        <v>597</v>
      </c>
      <c r="C412" s="1" t="s">
        <v>598</v>
      </c>
      <c r="D412" s="17">
        <v>500000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24">
        <f t="shared" si="48"/>
        <v>500000</v>
      </c>
    </row>
    <row r="413" spans="1:10" ht="12.75">
      <c r="A413" s="7"/>
      <c r="B413" s="7" t="s">
        <v>599</v>
      </c>
      <c r="C413" s="1" t="s">
        <v>600</v>
      </c>
      <c r="D413" s="17">
        <v>272000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24">
        <f t="shared" si="48"/>
        <v>272000</v>
      </c>
    </row>
    <row r="414" spans="1:10" ht="12.75">
      <c r="A414" s="7"/>
      <c r="B414" s="7" t="s">
        <v>601</v>
      </c>
      <c r="C414" s="1" t="s">
        <v>602</v>
      </c>
      <c r="D414" s="17">
        <v>215000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24">
        <f t="shared" si="48"/>
        <v>215000</v>
      </c>
    </row>
    <row r="415" spans="1:10" ht="12.75">
      <c r="A415" s="7"/>
      <c r="B415" s="7" t="s">
        <v>603</v>
      </c>
      <c r="C415" s="1" t="s">
        <v>604</v>
      </c>
      <c r="D415" s="17">
        <v>400000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24">
        <f t="shared" si="48"/>
        <v>400000</v>
      </c>
    </row>
    <row r="416" spans="1:10" ht="12.75">
      <c r="A416" s="7"/>
      <c r="B416" s="7" t="s">
        <v>605</v>
      </c>
      <c r="C416" s="1" t="s">
        <v>606</v>
      </c>
      <c r="D416" s="17">
        <v>150000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24">
        <f t="shared" si="48"/>
        <v>150000</v>
      </c>
    </row>
    <row r="417" spans="1:10" ht="12.75">
      <c r="A417" s="7"/>
      <c r="B417" s="7" t="s">
        <v>607</v>
      </c>
      <c r="C417" s="1" t="s">
        <v>608</v>
      </c>
      <c r="D417" s="17">
        <v>200000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24">
        <f t="shared" si="48"/>
        <v>200000</v>
      </c>
    </row>
    <row r="418" spans="1:10" ht="12.75">
      <c r="A418" s="7"/>
      <c r="B418" s="7" t="s">
        <v>609</v>
      </c>
      <c r="C418" s="1" t="s">
        <v>610</v>
      </c>
      <c r="D418" s="17">
        <v>110345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24">
        <f t="shared" si="48"/>
        <v>110345</v>
      </c>
    </row>
    <row r="419" spans="1:10" ht="13.5" thickBot="1">
      <c r="A419" s="7"/>
      <c r="B419" s="7" t="s">
        <v>611</v>
      </c>
      <c r="C419" s="1" t="s">
        <v>612</v>
      </c>
      <c r="D419" s="17">
        <v>41610</v>
      </c>
      <c r="E419" s="17">
        <v>958390</v>
      </c>
      <c r="F419" s="17">
        <v>0</v>
      </c>
      <c r="G419" s="17">
        <v>0</v>
      </c>
      <c r="H419" s="17">
        <v>0</v>
      </c>
      <c r="I419" s="17">
        <v>0</v>
      </c>
      <c r="J419" s="24">
        <f t="shared" si="48"/>
        <v>1000000</v>
      </c>
    </row>
    <row r="420" spans="1:10" ht="13.5" thickBot="1">
      <c r="A420" s="7"/>
      <c r="B420" s="7"/>
      <c r="C420" s="29" t="s">
        <v>679</v>
      </c>
      <c r="D420" s="30">
        <f aca="true" t="shared" si="49" ref="D420:J420">SUM(D407:D419)</f>
        <v>4901955</v>
      </c>
      <c r="E420" s="30">
        <f t="shared" si="49"/>
        <v>3263390</v>
      </c>
      <c r="F420" s="30">
        <f t="shared" si="49"/>
        <v>2305000</v>
      </c>
      <c r="G420" s="30">
        <f t="shared" si="49"/>
        <v>2305000</v>
      </c>
      <c r="H420" s="30">
        <f t="shared" si="49"/>
        <v>2305000</v>
      </c>
      <c r="I420" s="30">
        <f t="shared" si="49"/>
        <v>2305000</v>
      </c>
      <c r="J420" s="31">
        <f t="shared" si="49"/>
        <v>17385345</v>
      </c>
    </row>
    <row r="421" spans="1:10" ht="12.75">
      <c r="A421" s="7"/>
      <c r="B421" s="7"/>
      <c r="C421" s="1"/>
      <c r="D421" s="17"/>
      <c r="E421" s="17"/>
      <c r="F421" s="17"/>
      <c r="G421" s="17"/>
      <c r="H421" s="17"/>
      <c r="I421" s="17"/>
      <c r="J421" s="24"/>
    </row>
    <row r="422" spans="1:10" ht="12.75">
      <c r="A422" s="7">
        <v>3962</v>
      </c>
      <c r="B422" s="7"/>
      <c r="C422" s="13" t="s">
        <v>680</v>
      </c>
      <c r="D422" s="17"/>
      <c r="E422" s="17"/>
      <c r="F422" s="17"/>
      <c r="G422" s="17"/>
      <c r="H422" s="17"/>
      <c r="I422" s="17"/>
      <c r="J422" s="24"/>
    </row>
    <row r="423" spans="1:10" ht="13.5" thickBot="1">
      <c r="A423" s="7"/>
      <c r="B423" s="7" t="s">
        <v>613</v>
      </c>
      <c r="C423" s="1" t="s">
        <v>510</v>
      </c>
      <c r="D423" s="17">
        <v>41610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24">
        <f>SUM(D423:I423)</f>
        <v>41610</v>
      </c>
    </row>
    <row r="424" spans="1:10" ht="13.5" thickBot="1">
      <c r="A424" s="7"/>
      <c r="B424" s="7"/>
      <c r="C424" s="29" t="s">
        <v>681</v>
      </c>
      <c r="D424" s="30">
        <f aca="true" t="shared" si="50" ref="D424:J424">SUM(D423)</f>
        <v>41610</v>
      </c>
      <c r="E424" s="30">
        <f t="shared" si="50"/>
        <v>0</v>
      </c>
      <c r="F424" s="30">
        <f t="shared" si="50"/>
        <v>0</v>
      </c>
      <c r="G424" s="30">
        <f t="shared" si="50"/>
        <v>0</v>
      </c>
      <c r="H424" s="30">
        <f t="shared" si="50"/>
        <v>0</v>
      </c>
      <c r="I424" s="30">
        <f t="shared" si="50"/>
        <v>0</v>
      </c>
      <c r="J424" s="31">
        <f t="shared" si="50"/>
        <v>41610</v>
      </c>
    </row>
    <row r="425" spans="1:10" ht="12.75">
      <c r="A425" s="7"/>
      <c r="B425" s="7"/>
      <c r="C425" s="1"/>
      <c r="D425" s="17"/>
      <c r="E425" s="17"/>
      <c r="F425" s="17"/>
      <c r="G425" s="17"/>
      <c r="H425" s="17"/>
      <c r="I425" s="17"/>
      <c r="J425" s="24"/>
    </row>
    <row r="426" spans="1:10" ht="12.75">
      <c r="A426" s="7">
        <v>3963</v>
      </c>
      <c r="B426" s="7"/>
      <c r="C426" s="13" t="s">
        <v>698</v>
      </c>
      <c r="D426" s="17"/>
      <c r="E426" s="17"/>
      <c r="F426" s="17"/>
      <c r="G426" s="17"/>
      <c r="H426" s="17"/>
      <c r="I426" s="17"/>
      <c r="J426" s="24"/>
    </row>
    <row r="427" spans="1:10" ht="13.5" thickBot="1">
      <c r="A427" s="7"/>
      <c r="B427" s="7" t="s">
        <v>614</v>
      </c>
      <c r="C427" s="1" t="s">
        <v>615</v>
      </c>
      <c r="D427" s="17">
        <v>5387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24">
        <f>SUM(D427:I427)</f>
        <v>5387</v>
      </c>
    </row>
    <row r="428" spans="1:10" ht="13.5" thickBot="1">
      <c r="A428" s="7"/>
      <c r="B428" s="7"/>
      <c r="C428" s="29" t="s">
        <v>682</v>
      </c>
      <c r="D428" s="30">
        <f>SUM(D427)</f>
        <v>5387</v>
      </c>
      <c r="E428" s="30"/>
      <c r="F428" s="30"/>
      <c r="G428" s="30"/>
      <c r="H428" s="30"/>
      <c r="I428" s="30"/>
      <c r="J428" s="31">
        <v>5387</v>
      </c>
    </row>
    <row r="429" spans="1:10" ht="12.75">
      <c r="A429" s="7"/>
      <c r="B429" s="7"/>
      <c r="C429" s="1"/>
      <c r="D429" s="17"/>
      <c r="E429" s="17"/>
      <c r="F429" s="17"/>
      <c r="G429" s="17"/>
      <c r="H429" s="17"/>
      <c r="I429" s="17"/>
      <c r="J429" s="24"/>
    </row>
    <row r="430" spans="1:10" ht="12.75">
      <c r="A430" s="7">
        <v>3965</v>
      </c>
      <c r="B430" s="7"/>
      <c r="C430" s="13" t="s">
        <v>683</v>
      </c>
      <c r="D430" s="17"/>
      <c r="E430" s="17"/>
      <c r="F430" s="17"/>
      <c r="G430" s="17"/>
      <c r="H430" s="17"/>
      <c r="I430" s="17"/>
      <c r="J430" s="24"/>
    </row>
    <row r="431" spans="1:10" ht="13.5" thickBot="1">
      <c r="A431" s="7"/>
      <c r="B431" s="7" t="s">
        <v>616</v>
      </c>
      <c r="C431" s="6" t="s">
        <v>684</v>
      </c>
      <c r="D431" s="17">
        <v>969187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24">
        <f>SUM(D431:I431)</f>
        <v>969187</v>
      </c>
    </row>
    <row r="432" spans="1:10" ht="13.5" thickBot="1">
      <c r="A432" s="7"/>
      <c r="B432" s="7"/>
      <c r="C432" s="29" t="s">
        <v>685</v>
      </c>
      <c r="D432" s="30">
        <f aca="true" t="shared" si="51" ref="D432:J432">SUM(D431)</f>
        <v>969187</v>
      </c>
      <c r="E432" s="30">
        <f t="shared" si="51"/>
        <v>0</v>
      </c>
      <c r="F432" s="30">
        <f t="shared" si="51"/>
        <v>0</v>
      </c>
      <c r="G432" s="30">
        <f t="shared" si="51"/>
        <v>0</v>
      </c>
      <c r="H432" s="30">
        <f t="shared" si="51"/>
        <v>0</v>
      </c>
      <c r="I432" s="30">
        <f t="shared" si="51"/>
        <v>0</v>
      </c>
      <c r="J432" s="31">
        <f t="shared" si="51"/>
        <v>969187</v>
      </c>
    </row>
    <row r="434" spans="1:10" s="2" customFormat="1" ht="12.75">
      <c r="A434" s="8"/>
      <c r="B434" s="8"/>
      <c r="C434" s="2" t="s">
        <v>618</v>
      </c>
      <c r="D434" s="33">
        <f aca="true" t="shared" si="52" ref="D434:J434">SUM(D7:D432)/2</f>
        <v>287652997</v>
      </c>
      <c r="E434" s="33">
        <f t="shared" si="52"/>
        <v>169168630</v>
      </c>
      <c r="F434" s="33">
        <f t="shared" si="52"/>
        <v>130353013</v>
      </c>
      <c r="G434" s="33">
        <f t="shared" si="52"/>
        <v>70819809</v>
      </c>
      <c r="H434" s="33">
        <f t="shared" si="52"/>
        <v>83408002</v>
      </c>
      <c r="I434" s="33">
        <f t="shared" si="52"/>
        <v>81530925</v>
      </c>
      <c r="J434" s="33">
        <f t="shared" si="52"/>
        <v>823753376</v>
      </c>
    </row>
    <row r="435" spans="4:5" ht="12.75">
      <c r="D435"/>
      <c r="E435" s="32"/>
    </row>
    <row r="436" spans="4:5" ht="12.75">
      <c r="D436"/>
      <c r="E436" s="32"/>
    </row>
    <row r="437" spans="4:5" ht="12.75">
      <c r="D437"/>
      <c r="E437" s="32"/>
    </row>
    <row r="438" spans="4:5" ht="12.75">
      <c r="D438"/>
      <c r="E438" s="32"/>
    </row>
    <row r="439" spans="4:5" ht="12.75">
      <c r="D439"/>
      <c r="E439" s="32"/>
    </row>
    <row r="440" spans="4:5" ht="12.75">
      <c r="D440"/>
      <c r="E440" s="32"/>
    </row>
    <row r="441" spans="4:5" ht="12.75">
      <c r="D441"/>
      <c r="E441" s="32"/>
    </row>
    <row r="442" spans="4:5" ht="12.75">
      <c r="D442"/>
      <c r="E442" s="32"/>
    </row>
    <row r="443" ht="12.75">
      <c r="E443" s="32"/>
    </row>
    <row r="444" ht="12.75">
      <c r="E444" s="32"/>
    </row>
    <row r="445" ht="12.75">
      <c r="E445" s="32"/>
    </row>
    <row r="446" ht="12.75">
      <c r="E446" s="32"/>
    </row>
    <row r="447" ht="12.75">
      <c r="E447" s="32"/>
    </row>
    <row r="448" ht="12.75">
      <c r="E448" s="32"/>
    </row>
    <row r="449" ht="12.75">
      <c r="E449" s="32"/>
    </row>
    <row r="450" ht="12.75">
      <c r="E450" s="32"/>
    </row>
    <row r="451" ht="12.75">
      <c r="E451" s="32"/>
    </row>
    <row r="452" ht="12.75">
      <c r="E452" s="32"/>
    </row>
    <row r="453" ht="12.75">
      <c r="E453" s="32"/>
    </row>
    <row r="454" ht="12.75">
      <c r="E454" s="32"/>
    </row>
    <row r="455" ht="12.75">
      <c r="E455" s="32"/>
    </row>
    <row r="456" ht="12.75">
      <c r="E456" s="32"/>
    </row>
    <row r="457" ht="12.75">
      <c r="E457" s="32"/>
    </row>
    <row r="458" ht="12.75">
      <c r="E458" s="32"/>
    </row>
    <row r="459" ht="12.75">
      <c r="E459" s="32"/>
    </row>
    <row r="460" ht="12.75">
      <c r="E460" s="32"/>
    </row>
    <row r="461" ht="12.75">
      <c r="E461" s="32"/>
    </row>
    <row r="462" ht="12.75">
      <c r="E462" s="32"/>
    </row>
    <row r="463" ht="12.75">
      <c r="E463" s="32"/>
    </row>
    <row r="464" ht="12.75">
      <c r="E464" s="32"/>
    </row>
    <row r="465" ht="12.75">
      <c r="E465" s="32"/>
    </row>
    <row r="466" ht="12.75">
      <c r="E466" s="32"/>
    </row>
    <row r="467" ht="12.75">
      <c r="E467" s="32"/>
    </row>
    <row r="468" ht="12.75">
      <c r="E468" s="32"/>
    </row>
    <row r="469" ht="12.75">
      <c r="E469" s="32"/>
    </row>
    <row r="470" ht="12.75">
      <c r="E470" s="32"/>
    </row>
    <row r="471" ht="12.75">
      <c r="E471" s="32"/>
    </row>
    <row r="472" ht="12.75">
      <c r="E472" s="32"/>
    </row>
    <row r="473" ht="12.75">
      <c r="E473" s="32"/>
    </row>
    <row r="474" ht="12.75">
      <c r="E474" s="32"/>
    </row>
    <row r="475" ht="12.75">
      <c r="E475" s="32"/>
    </row>
    <row r="476" ht="12.75">
      <c r="E476" s="32"/>
    </row>
    <row r="477" ht="12.75">
      <c r="E477" s="32"/>
    </row>
    <row r="478" ht="12.75">
      <c r="E478" s="32"/>
    </row>
    <row r="479" ht="12.75">
      <c r="E479" s="32"/>
    </row>
    <row r="480" ht="12.75">
      <c r="E480" s="32"/>
    </row>
    <row r="481" ht="12.75">
      <c r="E481" s="32"/>
    </row>
    <row r="482" ht="12.75">
      <c r="E482" s="32"/>
    </row>
    <row r="483" ht="12.75">
      <c r="E483" s="32"/>
    </row>
    <row r="484" ht="12.75">
      <c r="E484" s="32"/>
    </row>
    <row r="485" ht="12.75">
      <c r="E485" s="32"/>
    </row>
    <row r="486" ht="12.75">
      <c r="E486" s="32"/>
    </row>
    <row r="487" ht="12.75">
      <c r="E487" s="32"/>
    </row>
    <row r="488" ht="12.75">
      <c r="E488" s="32"/>
    </row>
    <row r="489" ht="12.75">
      <c r="E489" s="32"/>
    </row>
    <row r="490" ht="12.75">
      <c r="E490" s="32"/>
    </row>
    <row r="491" ht="12.75">
      <c r="E491" s="32"/>
    </row>
    <row r="492" ht="12.75">
      <c r="E492" s="32"/>
    </row>
    <row r="493" ht="12.75">
      <c r="E493" s="32"/>
    </row>
    <row r="494" ht="12.75">
      <c r="E494" s="32"/>
    </row>
    <row r="495" ht="12.75">
      <c r="E495" s="32"/>
    </row>
    <row r="496" ht="12.75">
      <c r="E496" s="32"/>
    </row>
    <row r="497" ht="12.75">
      <c r="E497" s="32"/>
    </row>
    <row r="498" ht="12.75">
      <c r="E498" s="32"/>
    </row>
    <row r="499" ht="12.75">
      <c r="E499" s="32"/>
    </row>
    <row r="500" ht="12.75">
      <c r="E500" s="32"/>
    </row>
    <row r="501" ht="12.75">
      <c r="E501" s="32"/>
    </row>
    <row r="502" ht="12.75">
      <c r="E502" s="32"/>
    </row>
    <row r="503" ht="12.75">
      <c r="E503" s="32"/>
    </row>
    <row r="504" ht="12.75">
      <c r="E504" s="32"/>
    </row>
    <row r="505" ht="12.75">
      <c r="E505" s="32"/>
    </row>
    <row r="506" ht="12.75">
      <c r="E506" s="32"/>
    </row>
    <row r="507" ht="12.75">
      <c r="E507" s="32"/>
    </row>
    <row r="508" ht="12.75">
      <c r="E508" s="32"/>
    </row>
    <row r="509" ht="12.75">
      <c r="E509" s="32"/>
    </row>
    <row r="510" ht="12.75">
      <c r="E510" s="32"/>
    </row>
    <row r="511" ht="12.75">
      <c r="E511" s="32"/>
    </row>
    <row r="512" ht="12.75">
      <c r="E512" s="32"/>
    </row>
    <row r="513" ht="12.75">
      <c r="E513" s="32"/>
    </row>
    <row r="514" ht="12.75">
      <c r="E514" s="32"/>
    </row>
    <row r="515" ht="12.75">
      <c r="E515" s="32"/>
    </row>
    <row r="516" ht="12.75">
      <c r="E516" s="32"/>
    </row>
    <row r="517" ht="12.75">
      <c r="E517" s="32"/>
    </row>
    <row r="518" ht="12.75">
      <c r="E518" s="32"/>
    </row>
    <row r="519" ht="12.75">
      <c r="E519" s="32"/>
    </row>
    <row r="520" ht="12.75">
      <c r="E520" s="32"/>
    </row>
    <row r="521" ht="12.75">
      <c r="E521" s="32"/>
    </row>
    <row r="522" ht="12.75">
      <c r="E522" s="32"/>
    </row>
    <row r="523" ht="12.75">
      <c r="E523" s="32"/>
    </row>
    <row r="524" ht="12.75">
      <c r="E524" s="32"/>
    </row>
    <row r="525" ht="12.75">
      <c r="E525" s="32"/>
    </row>
    <row r="526" ht="12.75">
      <c r="E526" s="32"/>
    </row>
    <row r="527" ht="12.75">
      <c r="E527" s="32"/>
    </row>
    <row r="528" ht="12.75">
      <c r="E528" s="32"/>
    </row>
    <row r="529" ht="12.75">
      <c r="E529" s="32"/>
    </row>
    <row r="530" ht="12.75">
      <c r="E530" s="32"/>
    </row>
    <row r="531" ht="12.75">
      <c r="E531" s="32"/>
    </row>
    <row r="532" ht="12.75">
      <c r="E532" s="32"/>
    </row>
    <row r="533" ht="12.75">
      <c r="E533" s="32"/>
    </row>
    <row r="534" ht="12.75">
      <c r="E534" s="32"/>
    </row>
    <row r="535" ht="12.75">
      <c r="E535" s="32"/>
    </row>
    <row r="536" ht="12.75">
      <c r="E536" s="32"/>
    </row>
    <row r="537" ht="12.75">
      <c r="E537" s="32"/>
    </row>
    <row r="538" ht="12.75">
      <c r="E538" s="32"/>
    </row>
    <row r="539" ht="12.75">
      <c r="E539" s="32"/>
    </row>
    <row r="540" ht="12.75">
      <c r="E540" s="32"/>
    </row>
    <row r="541" ht="12.75">
      <c r="E541" s="32"/>
    </row>
    <row r="542" ht="12.75">
      <c r="E542" s="32"/>
    </row>
    <row r="543" ht="12.75">
      <c r="E543" s="32"/>
    </row>
    <row r="544" ht="12.75">
      <c r="E544" s="32"/>
    </row>
    <row r="545" ht="12.75">
      <c r="E545" s="32"/>
    </row>
    <row r="546" ht="12.75">
      <c r="E546" s="32"/>
    </row>
    <row r="547" ht="12.75">
      <c r="E547" s="32"/>
    </row>
    <row r="548" ht="12.75">
      <c r="E548" s="32"/>
    </row>
    <row r="549" ht="12.75">
      <c r="E549" s="32"/>
    </row>
    <row r="550" ht="12.75">
      <c r="E550" s="32"/>
    </row>
    <row r="551" ht="12.75">
      <c r="E551" s="32"/>
    </row>
    <row r="552" ht="12.75">
      <c r="E552" s="32"/>
    </row>
    <row r="553" ht="12.75">
      <c r="E553" s="32"/>
    </row>
    <row r="554" ht="12.75">
      <c r="E554" s="32"/>
    </row>
    <row r="555" ht="12.75">
      <c r="E555" s="32"/>
    </row>
    <row r="556" ht="12.75">
      <c r="E556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2" ht="12.75">
      <c r="E562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  <row r="569" ht="12.75">
      <c r="E569" s="32"/>
    </row>
    <row r="570" ht="12.75">
      <c r="E570" s="32"/>
    </row>
    <row r="571" ht="12.75">
      <c r="E571" s="32"/>
    </row>
    <row r="572" ht="12.75">
      <c r="E572" s="32"/>
    </row>
    <row r="573" ht="12.75">
      <c r="E573" s="32"/>
    </row>
    <row r="574" ht="12.75">
      <c r="E574" s="32"/>
    </row>
    <row r="575" ht="12.75">
      <c r="E575" s="32"/>
    </row>
    <row r="576" ht="12.75">
      <c r="E576" s="32"/>
    </row>
    <row r="577" ht="12.75">
      <c r="E577" s="32"/>
    </row>
    <row r="578" ht="12.75">
      <c r="E578" s="32"/>
    </row>
    <row r="579" ht="12.75">
      <c r="E579" s="32"/>
    </row>
    <row r="580" ht="12.75">
      <c r="E580" s="32"/>
    </row>
    <row r="581" ht="12.75">
      <c r="E581" s="32"/>
    </row>
    <row r="582" ht="12.75">
      <c r="E582" s="32"/>
    </row>
    <row r="583" ht="12.75">
      <c r="E583" s="32"/>
    </row>
    <row r="584" ht="12.75">
      <c r="E584" s="32"/>
    </row>
    <row r="585" ht="12.75">
      <c r="E585" s="32"/>
    </row>
    <row r="586" ht="12.75">
      <c r="E586" s="32"/>
    </row>
    <row r="587" ht="12.75">
      <c r="E587" s="32"/>
    </row>
    <row r="588" ht="12.75">
      <c r="E588" s="32"/>
    </row>
    <row r="589" ht="12.75">
      <c r="E589" s="32"/>
    </row>
    <row r="590" ht="12.75">
      <c r="E590" s="32"/>
    </row>
    <row r="591" ht="12.75">
      <c r="E591" s="32"/>
    </row>
    <row r="592" ht="12.75">
      <c r="E592" s="32"/>
    </row>
    <row r="593" ht="12.75">
      <c r="E593" s="32"/>
    </row>
    <row r="594" ht="12.75">
      <c r="E594" s="32"/>
    </row>
    <row r="595" ht="12.75">
      <c r="E595" s="32"/>
    </row>
    <row r="596" ht="12.75">
      <c r="E596" s="32"/>
    </row>
    <row r="597" ht="12.75">
      <c r="E597" s="32"/>
    </row>
    <row r="598" ht="12.75">
      <c r="E598" s="32"/>
    </row>
    <row r="599" ht="12.75">
      <c r="E599" s="32"/>
    </row>
    <row r="600" ht="12.75">
      <c r="E600" s="32"/>
    </row>
    <row r="601" ht="12.75">
      <c r="E601" s="32"/>
    </row>
    <row r="602" ht="12.75">
      <c r="E602" s="32"/>
    </row>
    <row r="603" ht="12.75">
      <c r="E603" s="32"/>
    </row>
    <row r="604" ht="12.75">
      <c r="E604" s="32"/>
    </row>
    <row r="605" ht="12.75">
      <c r="E605" s="32"/>
    </row>
    <row r="606" ht="12.75">
      <c r="E606" s="32"/>
    </row>
    <row r="607" ht="12.75">
      <c r="E607" s="32"/>
    </row>
    <row r="608" ht="12.75">
      <c r="E608" s="32"/>
    </row>
    <row r="609" ht="12.75">
      <c r="E609" s="32"/>
    </row>
    <row r="610" ht="12.75">
      <c r="E610" s="32"/>
    </row>
    <row r="611" ht="12.75">
      <c r="E611" s="32"/>
    </row>
    <row r="612" ht="12.75">
      <c r="E612" s="32"/>
    </row>
    <row r="613" ht="12.75">
      <c r="E613" s="32"/>
    </row>
    <row r="614" ht="12.75">
      <c r="E614" s="32"/>
    </row>
    <row r="615" ht="12.75">
      <c r="E615" s="32"/>
    </row>
    <row r="616" ht="12.75">
      <c r="E616" s="32"/>
    </row>
    <row r="617" ht="12.75">
      <c r="E617" s="32"/>
    </row>
    <row r="618" ht="12.75">
      <c r="E618" s="32"/>
    </row>
    <row r="619" ht="12.75">
      <c r="E619" s="32"/>
    </row>
    <row r="620" ht="12.75">
      <c r="E620" s="32"/>
    </row>
    <row r="621" ht="12.75">
      <c r="E621" s="32"/>
    </row>
    <row r="622" ht="12.75">
      <c r="E622" s="32"/>
    </row>
    <row r="623" ht="12.75">
      <c r="E623" s="32"/>
    </row>
    <row r="624" ht="12.75">
      <c r="E624" s="32"/>
    </row>
    <row r="625" ht="12.75">
      <c r="E625" s="32"/>
    </row>
    <row r="626" ht="12.75">
      <c r="E626" s="32"/>
    </row>
    <row r="627" ht="12.75">
      <c r="E627" s="32"/>
    </row>
    <row r="628" ht="12.75">
      <c r="E628" s="32"/>
    </row>
    <row r="629" ht="12.75">
      <c r="E629" s="32"/>
    </row>
    <row r="630" ht="12.75">
      <c r="E630" s="32"/>
    </row>
    <row r="631" ht="12.75">
      <c r="E631" s="32"/>
    </row>
    <row r="632" ht="12.75">
      <c r="E632" s="32"/>
    </row>
    <row r="633" ht="12.75">
      <c r="E633" s="32"/>
    </row>
    <row r="634" ht="12.75">
      <c r="E634" s="32"/>
    </row>
    <row r="635" ht="12.75">
      <c r="E635" s="32"/>
    </row>
    <row r="636" ht="12.75">
      <c r="E636" s="32"/>
    </row>
    <row r="637" ht="12.75">
      <c r="E637" s="32"/>
    </row>
    <row r="638" ht="12.75">
      <c r="E638" s="32"/>
    </row>
    <row r="639" ht="12.75">
      <c r="E639" s="32"/>
    </row>
    <row r="640" ht="12.75">
      <c r="E640" s="32"/>
    </row>
    <row r="641" ht="12.75">
      <c r="E641" s="32"/>
    </row>
    <row r="642" ht="12.75">
      <c r="E642" s="32"/>
    </row>
    <row r="643" ht="12.75">
      <c r="E643" s="32"/>
    </row>
    <row r="644" ht="12.75">
      <c r="E644" s="32"/>
    </row>
    <row r="645" ht="12.75">
      <c r="E645" s="32"/>
    </row>
    <row r="646" ht="12.75">
      <c r="E646" s="32"/>
    </row>
    <row r="647" ht="12.75">
      <c r="E647" s="32"/>
    </row>
    <row r="648" ht="12.75">
      <c r="E648" s="32"/>
    </row>
    <row r="649" ht="12.75">
      <c r="E649" s="32"/>
    </row>
    <row r="650" ht="12.75">
      <c r="E650" s="32"/>
    </row>
    <row r="651" ht="12.75">
      <c r="E651" s="32"/>
    </row>
    <row r="652" ht="12.75">
      <c r="E652" s="32"/>
    </row>
    <row r="653" ht="12.75">
      <c r="E653" s="32"/>
    </row>
    <row r="654" ht="12.75">
      <c r="E654" s="32"/>
    </row>
    <row r="655" ht="12.75">
      <c r="E655" s="32"/>
    </row>
    <row r="656" ht="12.75">
      <c r="E656" s="32"/>
    </row>
    <row r="657" ht="12.75">
      <c r="E657" s="32"/>
    </row>
    <row r="658" ht="12.75">
      <c r="E658" s="32"/>
    </row>
    <row r="659" ht="12.75">
      <c r="E659" s="32"/>
    </row>
    <row r="660" ht="12.75">
      <c r="E660" s="32"/>
    </row>
    <row r="661" ht="12.75">
      <c r="E661" s="32"/>
    </row>
    <row r="662" ht="12.75">
      <c r="E662" s="32"/>
    </row>
    <row r="663" ht="12.75">
      <c r="E663" s="32"/>
    </row>
    <row r="664" ht="12.75">
      <c r="E664" s="32"/>
    </row>
    <row r="665" ht="12.75">
      <c r="E665" s="32"/>
    </row>
    <row r="666" ht="12.75">
      <c r="E666" s="32"/>
    </row>
    <row r="667" ht="12.75">
      <c r="E667" s="32"/>
    </row>
    <row r="668" ht="12.75">
      <c r="E668" s="32"/>
    </row>
    <row r="669" ht="12.75">
      <c r="E669" s="32"/>
    </row>
    <row r="670" ht="12.75">
      <c r="E670" s="32"/>
    </row>
    <row r="671" ht="12.75">
      <c r="E671" s="32"/>
    </row>
    <row r="672" ht="12.75">
      <c r="E672" s="32"/>
    </row>
    <row r="673" ht="12.75">
      <c r="E673" s="32"/>
    </row>
    <row r="674" ht="12.75">
      <c r="E674" s="32"/>
    </row>
    <row r="675" ht="12.75">
      <c r="E675" s="32"/>
    </row>
    <row r="676" ht="12.75">
      <c r="E676" s="32"/>
    </row>
    <row r="677" ht="12.75">
      <c r="E677" s="32"/>
    </row>
    <row r="678" ht="12.75">
      <c r="E678" s="32"/>
    </row>
    <row r="679" ht="12.75">
      <c r="E679" s="32"/>
    </row>
    <row r="680" ht="12.75">
      <c r="E680" s="32"/>
    </row>
    <row r="681" ht="12.75">
      <c r="E681" s="32"/>
    </row>
    <row r="682" ht="12.75">
      <c r="E682" s="32"/>
    </row>
    <row r="683" ht="12.75">
      <c r="E683" s="32"/>
    </row>
    <row r="684" ht="12.75">
      <c r="E684" s="32"/>
    </row>
    <row r="685" ht="12.75">
      <c r="E685" s="32"/>
    </row>
    <row r="686" ht="12.75">
      <c r="E686" s="32"/>
    </row>
    <row r="687" ht="12.75">
      <c r="E687" s="32"/>
    </row>
    <row r="688" ht="12.75">
      <c r="E688" s="32"/>
    </row>
    <row r="689" ht="12.75">
      <c r="E689" s="32"/>
    </row>
    <row r="690" ht="12.75">
      <c r="E690" s="32"/>
    </row>
    <row r="691" ht="12.75">
      <c r="E691" s="32"/>
    </row>
    <row r="692" ht="12.75">
      <c r="E692" s="32"/>
    </row>
    <row r="693" ht="12.75">
      <c r="E693" s="32"/>
    </row>
    <row r="694" ht="12.75">
      <c r="E694" s="32"/>
    </row>
    <row r="695" ht="12.75">
      <c r="E695" s="32"/>
    </row>
    <row r="696" ht="12.75">
      <c r="E696" s="32"/>
    </row>
    <row r="697" ht="12.75">
      <c r="E697" s="32"/>
    </row>
    <row r="698" ht="12.75">
      <c r="E698" s="32"/>
    </row>
    <row r="699" ht="12.75">
      <c r="E699" s="32"/>
    </row>
    <row r="700" ht="12.75">
      <c r="E700" s="32"/>
    </row>
    <row r="701" ht="12.75">
      <c r="E701" s="32"/>
    </row>
    <row r="702" ht="12.75">
      <c r="E702" s="32"/>
    </row>
    <row r="703" ht="12.75">
      <c r="E703" s="32"/>
    </row>
    <row r="704" ht="12.75">
      <c r="E704" s="32"/>
    </row>
    <row r="705" ht="12.75">
      <c r="E705" s="32"/>
    </row>
    <row r="706" ht="12.75">
      <c r="E706" s="32"/>
    </row>
    <row r="707" ht="12.75">
      <c r="E707" s="32"/>
    </row>
    <row r="708" ht="12.75">
      <c r="E708" s="32"/>
    </row>
    <row r="709" ht="12.75">
      <c r="E709" s="32"/>
    </row>
    <row r="710" ht="12.75">
      <c r="E710" s="32"/>
    </row>
    <row r="711" ht="12.75">
      <c r="E711" s="32"/>
    </row>
    <row r="712" ht="12.75">
      <c r="E712" s="32"/>
    </row>
    <row r="713" ht="12.75">
      <c r="E713" s="32"/>
    </row>
    <row r="714" ht="12.75">
      <c r="E714" s="32"/>
    </row>
    <row r="715" ht="12.75">
      <c r="E715" s="32"/>
    </row>
    <row r="716" ht="12.75">
      <c r="E716" s="32"/>
    </row>
    <row r="717" ht="12.75">
      <c r="E717" s="32"/>
    </row>
    <row r="718" ht="12.75">
      <c r="E718" s="32"/>
    </row>
    <row r="719" ht="12.75">
      <c r="E719" s="32"/>
    </row>
    <row r="720" ht="12.75">
      <c r="E720" s="32"/>
    </row>
    <row r="721" ht="12.75">
      <c r="E721" s="32"/>
    </row>
    <row r="722" ht="12.75">
      <c r="E722" s="32"/>
    </row>
    <row r="723" ht="12.75">
      <c r="E723" s="32"/>
    </row>
    <row r="724" ht="12.75">
      <c r="E724" s="32"/>
    </row>
    <row r="725" ht="12.75">
      <c r="E725" s="32"/>
    </row>
    <row r="726" ht="12.75">
      <c r="E726" s="32"/>
    </row>
    <row r="727" ht="12.75">
      <c r="E727" s="32"/>
    </row>
    <row r="728" ht="12.75">
      <c r="E728" s="32"/>
    </row>
    <row r="729" ht="12.75">
      <c r="E729" s="32"/>
    </row>
    <row r="730" ht="12.75">
      <c r="E730" s="32"/>
    </row>
    <row r="731" ht="12.75">
      <c r="E731" s="32"/>
    </row>
    <row r="732" ht="12.75">
      <c r="E732" s="32"/>
    </row>
    <row r="733" ht="12.75">
      <c r="E733" s="32"/>
    </row>
    <row r="734" ht="12.75">
      <c r="E734" s="32"/>
    </row>
    <row r="735" ht="12.75">
      <c r="E735" s="32"/>
    </row>
    <row r="736" ht="12.75">
      <c r="E736" s="32"/>
    </row>
    <row r="737" ht="12.75">
      <c r="E737" s="32"/>
    </row>
    <row r="738" ht="12.75">
      <c r="E738" s="32"/>
    </row>
    <row r="739" ht="12.75">
      <c r="E739" s="32"/>
    </row>
    <row r="740" ht="12.75">
      <c r="E740" s="32"/>
    </row>
    <row r="741" ht="12.75">
      <c r="E741" s="32"/>
    </row>
    <row r="742" ht="12.75">
      <c r="E742" s="32"/>
    </row>
    <row r="743" ht="12.75">
      <c r="E743" s="32"/>
    </row>
    <row r="744" ht="12.75">
      <c r="E744" s="32"/>
    </row>
    <row r="745" ht="12.75">
      <c r="E745" s="32"/>
    </row>
    <row r="746" ht="12.75">
      <c r="E746" s="32"/>
    </row>
    <row r="747" ht="12.75">
      <c r="E747" s="32"/>
    </row>
    <row r="748" ht="12.75">
      <c r="E748" s="32"/>
    </row>
    <row r="749" ht="12.75">
      <c r="E749" s="32"/>
    </row>
    <row r="750" ht="12.75">
      <c r="E750" s="32"/>
    </row>
    <row r="751" ht="12.75">
      <c r="E751" s="32"/>
    </row>
    <row r="752" ht="12.75">
      <c r="E752" s="32"/>
    </row>
    <row r="753" ht="12.75">
      <c r="E753" s="32"/>
    </row>
    <row r="754" ht="12.75">
      <c r="E754" s="32"/>
    </row>
    <row r="755" ht="12.75">
      <c r="E755" s="32"/>
    </row>
    <row r="756" ht="12.75">
      <c r="E756" s="32"/>
    </row>
    <row r="757" ht="12.75">
      <c r="E757" s="32"/>
    </row>
    <row r="758" ht="12.75">
      <c r="E758" s="32"/>
    </row>
    <row r="759" ht="12.75">
      <c r="E759" s="32"/>
    </row>
    <row r="760" ht="12.75">
      <c r="E760" s="32"/>
    </row>
    <row r="761" ht="12.75">
      <c r="E761" s="32"/>
    </row>
    <row r="762" ht="12.75">
      <c r="E762" s="32"/>
    </row>
    <row r="763" ht="12.75">
      <c r="E763" s="32"/>
    </row>
    <row r="764" ht="12.75">
      <c r="E764" s="32"/>
    </row>
    <row r="765" ht="12.75">
      <c r="E765" s="32"/>
    </row>
    <row r="766" ht="12.75">
      <c r="E766" s="32"/>
    </row>
    <row r="767" ht="12.75">
      <c r="E767" s="32"/>
    </row>
    <row r="768" ht="12.75">
      <c r="E768" s="32"/>
    </row>
    <row r="769" ht="12.75">
      <c r="E769" s="32"/>
    </row>
    <row r="770" ht="12.75">
      <c r="E770" s="32"/>
    </row>
    <row r="771" ht="12.75">
      <c r="E771" s="32"/>
    </row>
    <row r="772" ht="12.75">
      <c r="E772" s="32"/>
    </row>
    <row r="773" ht="12.75">
      <c r="E773" s="32"/>
    </row>
    <row r="774" ht="12.75">
      <c r="E774" s="32"/>
    </row>
    <row r="775" ht="12.75">
      <c r="E775" s="32"/>
    </row>
    <row r="776" ht="12.75">
      <c r="E776" s="32"/>
    </row>
    <row r="777" ht="12.75">
      <c r="E777" s="32"/>
    </row>
    <row r="778" ht="12.75">
      <c r="E778" s="32"/>
    </row>
    <row r="779" ht="12.75">
      <c r="E779" s="32"/>
    </row>
    <row r="780" ht="12.75">
      <c r="E780" s="32"/>
    </row>
    <row r="781" ht="12.75">
      <c r="E781" s="32"/>
    </row>
    <row r="782" ht="12.75">
      <c r="E782" s="32"/>
    </row>
    <row r="783" ht="12.75">
      <c r="E783" s="32"/>
    </row>
    <row r="784" ht="12.75">
      <c r="E784" s="32"/>
    </row>
    <row r="785" ht="12.75">
      <c r="E785" s="32"/>
    </row>
    <row r="786" ht="12.75">
      <c r="E786" s="32"/>
    </row>
    <row r="787" ht="12.75">
      <c r="E787" s="32"/>
    </row>
    <row r="788" ht="12.75">
      <c r="E788" s="32"/>
    </row>
    <row r="789" ht="12.75">
      <c r="E789" s="32"/>
    </row>
    <row r="790" ht="12.75">
      <c r="E790" s="32"/>
    </row>
    <row r="791" ht="12.75">
      <c r="E791" s="32"/>
    </row>
    <row r="792" ht="12.75">
      <c r="E792" s="32"/>
    </row>
    <row r="793" ht="12.75">
      <c r="E793" s="32"/>
    </row>
    <row r="794" ht="12.75">
      <c r="E794" s="32"/>
    </row>
    <row r="795" ht="12.75">
      <c r="E795" s="32"/>
    </row>
    <row r="796" ht="12.75">
      <c r="E796" s="32"/>
    </row>
    <row r="797" ht="12.75">
      <c r="E797" s="32"/>
    </row>
    <row r="798" ht="12.75">
      <c r="E798" s="32"/>
    </row>
    <row r="799" ht="12.75">
      <c r="E799" s="32"/>
    </row>
    <row r="800" ht="12.75">
      <c r="E800" s="32"/>
    </row>
    <row r="801" ht="12.75">
      <c r="E801" s="32"/>
    </row>
    <row r="802" ht="12.75">
      <c r="E802" s="32"/>
    </row>
    <row r="803" ht="12.75">
      <c r="E803" s="32"/>
    </row>
    <row r="804" ht="12.75">
      <c r="E804" s="32"/>
    </row>
    <row r="805" ht="12.75">
      <c r="E805" s="32"/>
    </row>
    <row r="806" ht="12.75">
      <c r="E806" s="32"/>
    </row>
    <row r="807" ht="12.75">
      <c r="E807" s="32"/>
    </row>
    <row r="808" ht="12.75">
      <c r="E808" s="32"/>
    </row>
    <row r="809" ht="12.75">
      <c r="E809" s="32"/>
    </row>
    <row r="810" ht="12.75">
      <c r="E810" s="32"/>
    </row>
    <row r="811" ht="12.75">
      <c r="E811" s="32"/>
    </row>
    <row r="812" ht="12.75">
      <c r="E812" s="32"/>
    </row>
    <row r="813" ht="12.75">
      <c r="E813" s="32"/>
    </row>
    <row r="814" ht="12.75">
      <c r="E814" s="32"/>
    </row>
    <row r="815" ht="12.75">
      <c r="E815" s="32"/>
    </row>
    <row r="816" ht="12.75">
      <c r="E816" s="32"/>
    </row>
    <row r="817" ht="12.75">
      <c r="E817" s="32"/>
    </row>
    <row r="818" ht="12.75">
      <c r="E818" s="32"/>
    </row>
    <row r="819" ht="12.75">
      <c r="E819" s="32"/>
    </row>
    <row r="820" ht="12.75">
      <c r="E820" s="32"/>
    </row>
    <row r="821" ht="12.75">
      <c r="E821" s="32"/>
    </row>
    <row r="822" ht="12.75">
      <c r="E822" s="32"/>
    </row>
    <row r="823" ht="12.75">
      <c r="E823" s="32"/>
    </row>
    <row r="824" ht="12.75">
      <c r="E824" s="32"/>
    </row>
    <row r="825" ht="12.75">
      <c r="E825" s="32"/>
    </row>
    <row r="826" ht="12.75">
      <c r="E826" s="32"/>
    </row>
    <row r="827" ht="12.75">
      <c r="E827" s="32"/>
    </row>
    <row r="828" ht="12.75">
      <c r="E828" s="32"/>
    </row>
    <row r="829" ht="12.75">
      <c r="E829" s="32"/>
    </row>
    <row r="830" ht="12.75">
      <c r="E830" s="32"/>
    </row>
    <row r="831" ht="12.75">
      <c r="E831" s="32"/>
    </row>
    <row r="832" ht="12.75">
      <c r="E832" s="32"/>
    </row>
    <row r="833" ht="12.75">
      <c r="E833" s="32"/>
    </row>
    <row r="834" ht="12.75">
      <c r="E834" s="32"/>
    </row>
    <row r="835" ht="12.75">
      <c r="E835" s="32"/>
    </row>
    <row r="836" ht="12.75">
      <c r="E836" s="32"/>
    </row>
    <row r="837" ht="12.75">
      <c r="E837" s="32"/>
    </row>
    <row r="838" ht="12.75">
      <c r="E838" s="32"/>
    </row>
    <row r="839" ht="12.75">
      <c r="E839" s="32"/>
    </row>
    <row r="840" ht="12.75">
      <c r="E840" s="32"/>
    </row>
    <row r="841" ht="12.75">
      <c r="E841" s="32"/>
    </row>
    <row r="842" ht="12.75">
      <c r="E842" s="32"/>
    </row>
    <row r="843" ht="12.75">
      <c r="E843" s="32"/>
    </row>
    <row r="844" ht="12.75">
      <c r="E844" s="32"/>
    </row>
    <row r="845" ht="12.75">
      <c r="E845" s="32"/>
    </row>
    <row r="846" ht="12.75">
      <c r="E846" s="32"/>
    </row>
    <row r="847" ht="12.75">
      <c r="E847" s="32"/>
    </row>
    <row r="848" ht="12.75">
      <c r="E848" s="32"/>
    </row>
    <row r="849" ht="12.75">
      <c r="E849" s="32"/>
    </row>
    <row r="850" ht="12.75">
      <c r="E850" s="32"/>
    </row>
    <row r="851" ht="12.75">
      <c r="E851" s="32"/>
    </row>
    <row r="852" ht="12.75">
      <c r="E852" s="32"/>
    </row>
    <row r="853" ht="12.75">
      <c r="E853" s="32"/>
    </row>
    <row r="854" ht="12.75">
      <c r="E854" s="32"/>
    </row>
    <row r="855" ht="12.75">
      <c r="E855" s="32"/>
    </row>
    <row r="856" ht="12.75">
      <c r="E856" s="32"/>
    </row>
    <row r="857" ht="12.75">
      <c r="E857" s="32"/>
    </row>
    <row r="858" ht="12.75">
      <c r="E858" s="32"/>
    </row>
    <row r="859" ht="12.75">
      <c r="E859" s="32"/>
    </row>
    <row r="860" ht="12.75">
      <c r="E860" s="32"/>
    </row>
    <row r="861" ht="12.75">
      <c r="E861" s="32"/>
    </row>
    <row r="862" ht="12.75">
      <c r="E862" s="32"/>
    </row>
    <row r="863" ht="12.75">
      <c r="E863" s="32"/>
    </row>
    <row r="864" ht="12.75">
      <c r="E864" s="32"/>
    </row>
    <row r="865" ht="12.75">
      <c r="E865" s="32"/>
    </row>
    <row r="866" ht="12.75">
      <c r="E866" s="32"/>
    </row>
    <row r="867" ht="12.75">
      <c r="E867" s="32"/>
    </row>
    <row r="868" ht="12.75">
      <c r="E868" s="32"/>
    </row>
    <row r="869" ht="12.75">
      <c r="E869" s="32"/>
    </row>
    <row r="870" ht="12.75">
      <c r="E870" s="32"/>
    </row>
    <row r="871" ht="12.75">
      <c r="E871" s="32"/>
    </row>
    <row r="872" ht="12.75">
      <c r="E872" s="32"/>
    </row>
    <row r="873" ht="12.75">
      <c r="E873" s="32"/>
    </row>
    <row r="874" ht="12.75">
      <c r="E874" s="32"/>
    </row>
    <row r="875" ht="12.75">
      <c r="E875" s="32"/>
    </row>
    <row r="876" ht="12.75">
      <c r="E876" s="32"/>
    </row>
    <row r="877" ht="12.75">
      <c r="E877" s="32"/>
    </row>
    <row r="878" ht="12.75">
      <c r="E878" s="32"/>
    </row>
    <row r="879" ht="12.75">
      <c r="E879" s="32"/>
    </row>
    <row r="880" ht="12.75">
      <c r="E880" s="32"/>
    </row>
    <row r="881" ht="12.75">
      <c r="E881" s="32"/>
    </row>
    <row r="882" ht="12.75">
      <c r="E882" s="32"/>
    </row>
    <row r="883" ht="12.75">
      <c r="E883" s="32"/>
    </row>
    <row r="884" ht="12.75">
      <c r="E884" s="32"/>
    </row>
    <row r="885" ht="12.75">
      <c r="E885" s="32"/>
    </row>
    <row r="886" ht="12.75">
      <c r="E886" s="32"/>
    </row>
    <row r="887" ht="12.75">
      <c r="E887" s="32"/>
    </row>
    <row r="888" ht="12.75">
      <c r="E888" s="32"/>
    </row>
    <row r="889" ht="12.75">
      <c r="E889" s="32"/>
    </row>
    <row r="890" ht="12.75">
      <c r="E890" s="32"/>
    </row>
    <row r="891" ht="12.75">
      <c r="E891" s="32"/>
    </row>
    <row r="892" ht="12.75">
      <c r="E892" s="32"/>
    </row>
    <row r="893" ht="12.75">
      <c r="E893" s="32"/>
    </row>
    <row r="894" ht="12.75">
      <c r="E894" s="32"/>
    </row>
    <row r="895" ht="12.75">
      <c r="E895" s="32"/>
    </row>
    <row r="896" ht="12.75">
      <c r="E896" s="32"/>
    </row>
    <row r="897" ht="12.75">
      <c r="E897" s="32"/>
    </row>
    <row r="898" ht="12.75">
      <c r="E898" s="32"/>
    </row>
    <row r="899" ht="12.75">
      <c r="E899" s="32"/>
    </row>
    <row r="900" ht="12.75">
      <c r="E900" s="32"/>
    </row>
    <row r="901" ht="12.75">
      <c r="E901" s="32"/>
    </row>
    <row r="902" ht="12.75">
      <c r="E902" s="32"/>
    </row>
    <row r="903" ht="12.75">
      <c r="E903" s="32"/>
    </row>
    <row r="904" ht="12.75">
      <c r="E904" s="32"/>
    </row>
    <row r="905" ht="12.75">
      <c r="E905" s="32"/>
    </row>
    <row r="906" ht="12.75">
      <c r="E906" s="32"/>
    </row>
    <row r="907" ht="12.75">
      <c r="E907" s="32"/>
    </row>
    <row r="908" ht="12.75">
      <c r="E908" s="32"/>
    </row>
    <row r="909" ht="12.75">
      <c r="E909" s="32"/>
    </row>
    <row r="910" ht="12.75">
      <c r="E910" s="32"/>
    </row>
    <row r="911" ht="12.75">
      <c r="E911" s="32"/>
    </row>
    <row r="912" ht="12.75">
      <c r="E912" s="32"/>
    </row>
    <row r="913" ht="12.75">
      <c r="E913" s="32"/>
    </row>
    <row r="914" ht="12.75">
      <c r="E914" s="32"/>
    </row>
    <row r="915" ht="12.75">
      <c r="E915" s="32"/>
    </row>
    <row r="916" ht="12.75">
      <c r="E916" s="32"/>
    </row>
    <row r="917" ht="12.75">
      <c r="E917" s="32"/>
    </row>
    <row r="918" ht="12.75">
      <c r="E918" s="32"/>
    </row>
    <row r="919" ht="12.75">
      <c r="E919" s="32"/>
    </row>
    <row r="920" ht="12.75">
      <c r="E920" s="32"/>
    </row>
    <row r="921" ht="12.75">
      <c r="E921" s="32"/>
    </row>
    <row r="922" ht="12.75">
      <c r="E922" s="32"/>
    </row>
    <row r="923" ht="12.75">
      <c r="E923" s="32"/>
    </row>
    <row r="924" ht="12.75">
      <c r="E924" s="32"/>
    </row>
    <row r="925" ht="12.75">
      <c r="E925" s="32"/>
    </row>
    <row r="926" ht="12.75">
      <c r="E926" s="32"/>
    </row>
    <row r="927" ht="12.75">
      <c r="E927" s="32"/>
    </row>
    <row r="928" ht="12.75">
      <c r="E928" s="32"/>
    </row>
    <row r="929" ht="12.75">
      <c r="E929" s="32"/>
    </row>
    <row r="930" ht="12.75">
      <c r="E930" s="32"/>
    </row>
    <row r="931" ht="12.75">
      <c r="E931" s="32"/>
    </row>
    <row r="932" ht="12.75">
      <c r="E932" s="32"/>
    </row>
    <row r="933" ht="12.75">
      <c r="E933" s="32"/>
    </row>
    <row r="934" ht="12.75">
      <c r="E934" s="32"/>
    </row>
    <row r="935" ht="12.75">
      <c r="E935" s="32"/>
    </row>
    <row r="936" ht="12.75">
      <c r="E936" s="32"/>
    </row>
    <row r="937" ht="12.75">
      <c r="E937" s="32"/>
    </row>
    <row r="938" ht="12.75">
      <c r="E938" s="32"/>
    </row>
    <row r="939" ht="12.75">
      <c r="E939" s="32"/>
    </row>
    <row r="940" ht="12.75">
      <c r="E940" s="32"/>
    </row>
    <row r="941" ht="12.75">
      <c r="E941" s="32"/>
    </row>
    <row r="942" ht="12.75">
      <c r="E942" s="32"/>
    </row>
    <row r="943" ht="12.75">
      <c r="E943" s="32"/>
    </row>
    <row r="944" ht="12.75">
      <c r="E944" s="32"/>
    </row>
    <row r="945" ht="12.75">
      <c r="E945" s="32"/>
    </row>
    <row r="946" ht="12.75">
      <c r="E946" s="32"/>
    </row>
    <row r="947" ht="12.75">
      <c r="E947" s="32"/>
    </row>
    <row r="948" ht="12.75">
      <c r="E948" s="32"/>
    </row>
    <row r="949" ht="12.75">
      <c r="E949" s="32"/>
    </row>
    <row r="950" ht="12.75">
      <c r="E950" s="32"/>
    </row>
    <row r="951" ht="12.75">
      <c r="E951" s="32"/>
    </row>
    <row r="952" ht="12.75">
      <c r="E952" s="32"/>
    </row>
    <row r="953" ht="12.75">
      <c r="E953" s="32"/>
    </row>
    <row r="954" ht="12.75">
      <c r="E954" s="32"/>
    </row>
    <row r="955" ht="12.75">
      <c r="E955" s="32"/>
    </row>
    <row r="956" ht="12.75">
      <c r="E956" s="32"/>
    </row>
    <row r="957" ht="12.75">
      <c r="E957" s="32"/>
    </row>
    <row r="958" ht="12.75">
      <c r="E958" s="32"/>
    </row>
    <row r="959" ht="12.75">
      <c r="E959" s="32"/>
    </row>
    <row r="960" ht="12.75">
      <c r="E960" s="32"/>
    </row>
    <row r="961" ht="12.75">
      <c r="E961" s="32"/>
    </row>
    <row r="962" ht="12.75">
      <c r="E962" s="32"/>
    </row>
    <row r="963" ht="12.75">
      <c r="E963" s="32"/>
    </row>
    <row r="964" ht="12.75">
      <c r="E964" s="32"/>
    </row>
    <row r="965" ht="12.75">
      <c r="E965" s="32"/>
    </row>
    <row r="966" ht="12.75">
      <c r="E966" s="32"/>
    </row>
    <row r="967" ht="12.75">
      <c r="E967" s="32"/>
    </row>
    <row r="968" ht="12.75">
      <c r="E968" s="32"/>
    </row>
    <row r="969" ht="12.75">
      <c r="E969" s="32"/>
    </row>
    <row r="970" ht="12.75">
      <c r="E970" s="32"/>
    </row>
    <row r="971" ht="12.75">
      <c r="E971" s="32"/>
    </row>
    <row r="972" ht="12.75">
      <c r="E972" s="32"/>
    </row>
    <row r="973" ht="12.75">
      <c r="E973" s="32"/>
    </row>
    <row r="974" ht="12.75">
      <c r="E974" s="32"/>
    </row>
    <row r="975" ht="12.75">
      <c r="E975" s="32"/>
    </row>
    <row r="976" ht="12.75">
      <c r="E976" s="32"/>
    </row>
    <row r="977" ht="12.75">
      <c r="E977" s="32"/>
    </row>
    <row r="978" ht="12.75">
      <c r="E978" s="32"/>
    </row>
    <row r="979" ht="12.75">
      <c r="E979" s="32"/>
    </row>
    <row r="980" ht="12.75">
      <c r="E980" s="32"/>
    </row>
    <row r="981" ht="12.75">
      <c r="E981" s="32"/>
    </row>
    <row r="982" ht="12.75">
      <c r="E982" s="32"/>
    </row>
    <row r="983" ht="12.75">
      <c r="E983" s="32"/>
    </row>
    <row r="984" ht="12.75">
      <c r="E984" s="32"/>
    </row>
    <row r="985" ht="12.75">
      <c r="E985" s="32"/>
    </row>
    <row r="986" ht="12.75">
      <c r="E986" s="32"/>
    </row>
    <row r="987" ht="12.75">
      <c r="E987" s="32"/>
    </row>
    <row r="988" ht="12.75">
      <c r="E988" s="32"/>
    </row>
    <row r="989" ht="12.75">
      <c r="E989" s="32"/>
    </row>
    <row r="990" ht="12.75">
      <c r="E990" s="32"/>
    </row>
    <row r="991" ht="12.75">
      <c r="E991" s="32"/>
    </row>
    <row r="992" ht="12.75">
      <c r="E992" s="32"/>
    </row>
    <row r="993" ht="12.75">
      <c r="E993" s="32"/>
    </row>
    <row r="994" ht="12.75">
      <c r="E994" s="32"/>
    </row>
    <row r="995" ht="12.75">
      <c r="E995" s="32"/>
    </row>
    <row r="996" ht="12.75">
      <c r="E996" s="32"/>
    </row>
    <row r="997" ht="12.75">
      <c r="E997" s="32"/>
    </row>
    <row r="998" ht="12.75">
      <c r="E998" s="32"/>
    </row>
    <row r="999" ht="12.75">
      <c r="E999" s="32"/>
    </row>
    <row r="1000" ht="12.75">
      <c r="E1000" s="32"/>
    </row>
    <row r="1001" ht="12.75">
      <c r="E1001" s="32"/>
    </row>
    <row r="1002" ht="12.75">
      <c r="E1002" s="32"/>
    </row>
    <row r="1003" ht="12.75">
      <c r="E1003" s="32"/>
    </row>
    <row r="1004" ht="12.75">
      <c r="E1004" s="32"/>
    </row>
    <row r="1005" ht="12.75">
      <c r="E1005" s="32"/>
    </row>
    <row r="1006" ht="12.75">
      <c r="E1006" s="32"/>
    </row>
    <row r="1007" ht="12.75">
      <c r="E1007" s="32"/>
    </row>
    <row r="1008" ht="12.75">
      <c r="E1008" s="32"/>
    </row>
    <row r="1009" ht="12.75">
      <c r="E1009" s="32"/>
    </row>
    <row r="1010" ht="12.75">
      <c r="E1010" s="32"/>
    </row>
    <row r="1011" ht="12.75">
      <c r="E1011" s="32"/>
    </row>
    <row r="1012" ht="12.75">
      <c r="E1012" s="32"/>
    </row>
    <row r="1013" ht="12.75">
      <c r="E1013" s="32"/>
    </row>
    <row r="1014" ht="12.75">
      <c r="E1014" s="32"/>
    </row>
    <row r="1015" ht="12.75">
      <c r="E1015" s="32"/>
    </row>
    <row r="1016" ht="12.75">
      <c r="E1016" s="32"/>
    </row>
    <row r="1017" ht="12.75">
      <c r="E1017" s="32"/>
    </row>
    <row r="1018" ht="12.75">
      <c r="E1018" s="32"/>
    </row>
    <row r="1019" ht="12.75">
      <c r="E1019" s="32"/>
    </row>
    <row r="1020" ht="12.75">
      <c r="E1020" s="32"/>
    </row>
    <row r="1021" ht="12.75">
      <c r="E1021" s="32"/>
    </row>
    <row r="1022" ht="12.75">
      <c r="E1022" s="32"/>
    </row>
    <row r="1023" ht="12.75">
      <c r="E1023" s="32"/>
    </row>
    <row r="1024" ht="12.75">
      <c r="E1024" s="32"/>
    </row>
    <row r="1025" ht="12.75">
      <c r="E1025" s="32"/>
    </row>
    <row r="1026" ht="12.75">
      <c r="E1026" s="32"/>
    </row>
    <row r="1027" ht="12.75">
      <c r="E1027" s="32"/>
    </row>
    <row r="1028" ht="12.75">
      <c r="E1028" s="32"/>
    </row>
    <row r="1029" ht="12.75">
      <c r="E1029" s="32"/>
    </row>
    <row r="1030" ht="12.75">
      <c r="E1030" s="32"/>
    </row>
    <row r="1031" ht="12.75">
      <c r="E1031" s="32"/>
    </row>
    <row r="1032" ht="12.75">
      <c r="E1032" s="32"/>
    </row>
    <row r="1033" ht="12.75">
      <c r="E1033" s="32"/>
    </row>
    <row r="1034" ht="12.75">
      <c r="E1034" s="32"/>
    </row>
    <row r="1035" ht="12.75">
      <c r="E1035" s="32"/>
    </row>
    <row r="1036" ht="12.75">
      <c r="E1036" s="32"/>
    </row>
    <row r="1037" ht="12.75">
      <c r="E1037" s="32"/>
    </row>
    <row r="1038" ht="12.75">
      <c r="E1038" s="32"/>
    </row>
    <row r="1039" ht="12.75">
      <c r="E1039" s="32"/>
    </row>
    <row r="1040" ht="12.75">
      <c r="E1040" s="32"/>
    </row>
    <row r="1041" ht="12.75">
      <c r="E1041" s="32"/>
    </row>
    <row r="1042" ht="12.75">
      <c r="E1042" s="32"/>
    </row>
    <row r="1043" ht="12.75">
      <c r="E1043" s="32"/>
    </row>
    <row r="1044" ht="12.75">
      <c r="E1044" s="32"/>
    </row>
    <row r="1045" ht="12.75">
      <c r="E1045" s="32"/>
    </row>
    <row r="1046" ht="12.75">
      <c r="E1046" s="32"/>
    </row>
    <row r="1047" ht="12.75">
      <c r="E1047" s="32"/>
    </row>
    <row r="1048" ht="12.75">
      <c r="E1048" s="32"/>
    </row>
    <row r="1049" ht="12.75">
      <c r="E1049" s="32"/>
    </row>
    <row r="1050" ht="12.75">
      <c r="E1050" s="32"/>
    </row>
    <row r="1051" ht="12.75">
      <c r="E1051" s="32"/>
    </row>
    <row r="1052" ht="12.75">
      <c r="E1052" s="32"/>
    </row>
    <row r="1053" ht="12.75">
      <c r="E1053" s="32"/>
    </row>
    <row r="1054" ht="12.75">
      <c r="E1054" s="32"/>
    </row>
    <row r="1055" ht="12.75">
      <c r="E1055" s="32"/>
    </row>
    <row r="1056" ht="12.75">
      <c r="E1056" s="32"/>
    </row>
    <row r="1057" ht="12.75">
      <c r="E1057" s="32"/>
    </row>
    <row r="1058" ht="12.75">
      <c r="E1058" s="32"/>
    </row>
    <row r="1059" ht="12.75">
      <c r="E1059" s="32"/>
    </row>
    <row r="1060" ht="12.75">
      <c r="E1060" s="32"/>
    </row>
    <row r="1061" ht="12.75">
      <c r="E1061" s="32"/>
    </row>
    <row r="1062" ht="12.75">
      <c r="E1062" s="32"/>
    </row>
    <row r="1063" ht="12.75">
      <c r="E1063" s="32"/>
    </row>
    <row r="1064" ht="12.75">
      <c r="E1064" s="32"/>
    </row>
    <row r="1065" ht="12.75">
      <c r="E1065" s="32"/>
    </row>
    <row r="1066" ht="12.75">
      <c r="E1066" s="32"/>
    </row>
    <row r="1067" ht="12.75">
      <c r="E1067" s="32"/>
    </row>
    <row r="1068" ht="12.75">
      <c r="E1068" s="32"/>
    </row>
    <row r="1069" ht="12.75">
      <c r="E1069" s="32"/>
    </row>
    <row r="1070" ht="12.75">
      <c r="E1070" s="32"/>
    </row>
    <row r="1071" ht="12.75">
      <c r="E1071" s="32"/>
    </row>
    <row r="1072" ht="12.75">
      <c r="E1072" s="32"/>
    </row>
    <row r="1073" ht="12.75">
      <c r="E1073" s="32"/>
    </row>
    <row r="1074" ht="12.75">
      <c r="E1074" s="32"/>
    </row>
    <row r="1075" ht="12.75">
      <c r="E1075" s="32"/>
    </row>
    <row r="1076" ht="12.75">
      <c r="E1076" s="32"/>
    </row>
    <row r="1077" ht="12.75">
      <c r="E1077" s="32"/>
    </row>
    <row r="1078" ht="12.75">
      <c r="E1078" s="32"/>
    </row>
    <row r="1079" ht="12.75">
      <c r="E1079" s="32"/>
    </row>
    <row r="1080" ht="12.75">
      <c r="E1080" s="32"/>
    </row>
    <row r="1081" ht="12.75">
      <c r="E1081" s="32"/>
    </row>
    <row r="1082" ht="12.75">
      <c r="E1082" s="32"/>
    </row>
    <row r="1083" ht="12.75">
      <c r="E1083" s="32"/>
    </row>
    <row r="1084" ht="12.75">
      <c r="E1084" s="32"/>
    </row>
    <row r="1085" ht="12.75">
      <c r="E1085" s="32"/>
    </row>
    <row r="1086" ht="12.75">
      <c r="E1086" s="32"/>
    </row>
    <row r="1087" ht="12.75">
      <c r="E1087" s="32"/>
    </row>
    <row r="1088" ht="12.75">
      <c r="E1088" s="32"/>
    </row>
    <row r="1089" ht="12.75">
      <c r="E1089" s="32"/>
    </row>
    <row r="1090" ht="12.75">
      <c r="E1090" s="32"/>
    </row>
    <row r="1091" ht="12.75">
      <c r="E1091" s="32"/>
    </row>
    <row r="1092" ht="12.75">
      <c r="E1092" s="32"/>
    </row>
    <row r="1093" ht="12.75">
      <c r="E1093" s="32"/>
    </row>
    <row r="1094" ht="12.75">
      <c r="E1094" s="32"/>
    </row>
    <row r="1095" ht="12.75">
      <c r="E1095" s="32"/>
    </row>
    <row r="1096" ht="12.75">
      <c r="E1096" s="32"/>
    </row>
    <row r="1097" ht="12.75">
      <c r="E1097" s="32"/>
    </row>
    <row r="1098" ht="12.75">
      <c r="E1098" s="32"/>
    </row>
    <row r="1099" ht="12.75">
      <c r="E1099" s="32"/>
    </row>
    <row r="1100" ht="12.75">
      <c r="E1100" s="32"/>
    </row>
    <row r="1101" ht="12.75">
      <c r="E1101" s="32"/>
    </row>
    <row r="1102" ht="12.75">
      <c r="E1102" s="32"/>
    </row>
    <row r="1103" ht="12.75">
      <c r="E1103" s="32"/>
    </row>
    <row r="1104" ht="12.75">
      <c r="E1104" s="32"/>
    </row>
    <row r="1105" ht="12.75">
      <c r="E1105" s="32"/>
    </row>
    <row r="1106" ht="12.75">
      <c r="E1106" s="32"/>
    </row>
    <row r="1107" ht="12.75">
      <c r="E1107" s="32"/>
    </row>
    <row r="1108" ht="12.75">
      <c r="E1108" s="32"/>
    </row>
    <row r="1109" ht="12.75">
      <c r="E1109" s="32"/>
    </row>
    <row r="1110" ht="12.75">
      <c r="E1110" s="32"/>
    </row>
    <row r="1111" ht="12.75">
      <c r="E1111" s="32"/>
    </row>
    <row r="1112" ht="12.75">
      <c r="E1112" s="32"/>
    </row>
    <row r="1113" ht="12.75">
      <c r="E1113" s="32"/>
    </row>
    <row r="1114" ht="12.75">
      <c r="E1114" s="32"/>
    </row>
    <row r="1115" ht="12.75">
      <c r="E1115" s="32"/>
    </row>
    <row r="1116" ht="12.75">
      <c r="E1116" s="32"/>
    </row>
    <row r="1117" ht="12.75">
      <c r="E1117" s="32"/>
    </row>
    <row r="1118" ht="12.75">
      <c r="E1118" s="32"/>
    </row>
    <row r="1119" ht="12.75">
      <c r="E1119" s="32"/>
    </row>
    <row r="1120" ht="12.75">
      <c r="E1120" s="32"/>
    </row>
    <row r="1121" ht="12.75">
      <c r="E1121" s="32"/>
    </row>
    <row r="1122" ht="12.75">
      <c r="E1122" s="32"/>
    </row>
    <row r="1123" ht="12.75">
      <c r="E1123" s="32"/>
    </row>
    <row r="1124" ht="12.75">
      <c r="E1124" s="32"/>
    </row>
    <row r="1125" ht="12.75">
      <c r="E1125" s="32"/>
    </row>
    <row r="1126" ht="12.75">
      <c r="E1126" s="32"/>
    </row>
    <row r="1127" ht="12.75">
      <c r="E1127" s="32"/>
    </row>
    <row r="1128" ht="12.75">
      <c r="E1128" s="32"/>
    </row>
    <row r="1129" ht="12.75">
      <c r="E1129" s="32"/>
    </row>
    <row r="1130" ht="12.75">
      <c r="E1130" s="32"/>
    </row>
    <row r="1131" ht="12.75">
      <c r="E1131" s="32"/>
    </row>
    <row r="1132" ht="12.75">
      <c r="E1132" s="32"/>
    </row>
    <row r="1133" ht="12.75">
      <c r="E1133" s="32"/>
    </row>
    <row r="1134" ht="12.75">
      <c r="E1134" s="32"/>
    </row>
    <row r="1135" ht="12.75">
      <c r="E1135" s="32"/>
    </row>
    <row r="1136" ht="12.75">
      <c r="E1136" s="32"/>
    </row>
    <row r="1137" ht="12.75">
      <c r="E1137" s="32"/>
    </row>
    <row r="1138" ht="12.75">
      <c r="E1138" s="32"/>
    </row>
    <row r="1139" ht="12.75">
      <c r="E1139" s="32"/>
    </row>
    <row r="1140" ht="12.75">
      <c r="E1140" s="32"/>
    </row>
    <row r="1141" ht="12.75">
      <c r="E1141" s="32"/>
    </row>
    <row r="1142" ht="12.75">
      <c r="E1142" s="32"/>
    </row>
    <row r="1143" ht="12.75">
      <c r="E1143" s="32"/>
    </row>
    <row r="1144" ht="12.75">
      <c r="E1144" s="32"/>
    </row>
    <row r="1145" ht="12.75">
      <c r="E1145" s="32"/>
    </row>
    <row r="1146" ht="12.75">
      <c r="E1146" s="32"/>
    </row>
    <row r="1147" ht="12.75">
      <c r="E1147" s="32"/>
    </row>
    <row r="1148" ht="12.75">
      <c r="E1148" s="32"/>
    </row>
    <row r="1149" ht="12.75">
      <c r="E1149" s="32"/>
    </row>
    <row r="1150" ht="12.75">
      <c r="E1150" s="32"/>
    </row>
    <row r="1151" ht="12.75">
      <c r="E1151" s="32"/>
    </row>
    <row r="1152" ht="12.75">
      <c r="E1152" s="32"/>
    </row>
    <row r="1153" ht="12.75">
      <c r="E1153" s="32"/>
    </row>
    <row r="1154" ht="12.75">
      <c r="E1154" s="32"/>
    </row>
    <row r="1155" ht="12.75">
      <c r="E1155" s="32"/>
    </row>
    <row r="1156" ht="12.75">
      <c r="E1156" s="32"/>
    </row>
    <row r="1157" ht="12.75">
      <c r="E1157" s="32"/>
    </row>
    <row r="1158" ht="12.75">
      <c r="E1158" s="32"/>
    </row>
    <row r="1159" ht="12.75">
      <c r="E1159" s="32"/>
    </row>
    <row r="1160" ht="12.75">
      <c r="E1160" s="32"/>
    </row>
    <row r="1161" ht="12.75">
      <c r="E1161" s="32"/>
    </row>
    <row r="1162" ht="12.75">
      <c r="E1162" s="32"/>
    </row>
    <row r="1163" ht="12.75">
      <c r="E1163" s="32"/>
    </row>
    <row r="1164" ht="12.75">
      <c r="E1164" s="32"/>
    </row>
    <row r="1165" ht="12.75">
      <c r="E1165" s="32"/>
    </row>
    <row r="1166" ht="12.75">
      <c r="E1166" s="32"/>
    </row>
    <row r="1167" ht="12.75">
      <c r="E1167" s="32"/>
    </row>
    <row r="1168" ht="12.75">
      <c r="E1168" s="32"/>
    </row>
    <row r="1169" ht="12.75">
      <c r="E1169" s="32"/>
    </row>
    <row r="1170" ht="12.75">
      <c r="E1170" s="32"/>
    </row>
    <row r="1171" ht="12.75">
      <c r="E1171" s="32"/>
    </row>
    <row r="1172" ht="12.75">
      <c r="E1172" s="32"/>
    </row>
    <row r="1173" ht="12.75">
      <c r="E1173" s="32"/>
    </row>
    <row r="1174" ht="12.75">
      <c r="E1174" s="32"/>
    </row>
    <row r="1175" ht="12.75">
      <c r="E1175" s="32"/>
    </row>
    <row r="1176" ht="12.75">
      <c r="E1176" s="32"/>
    </row>
    <row r="1177" ht="12.75">
      <c r="E1177" s="32"/>
    </row>
    <row r="1178" ht="12.75">
      <c r="E1178" s="32"/>
    </row>
    <row r="1179" ht="12.75">
      <c r="E1179" s="32"/>
    </row>
    <row r="1180" ht="12.75">
      <c r="E1180" s="32"/>
    </row>
    <row r="1181" ht="12.75">
      <c r="E1181" s="32"/>
    </row>
    <row r="1182" ht="12.75">
      <c r="E1182" s="32"/>
    </row>
    <row r="1183" ht="12.75">
      <c r="E1183" s="32"/>
    </row>
    <row r="1184" ht="12.75">
      <c r="E1184" s="32"/>
    </row>
    <row r="1185" ht="12.75">
      <c r="E1185" s="32"/>
    </row>
    <row r="1186" ht="12.75">
      <c r="E1186" s="32"/>
    </row>
    <row r="1187" ht="12.75">
      <c r="E1187" s="32"/>
    </row>
    <row r="1188" ht="12.75">
      <c r="E1188" s="32"/>
    </row>
    <row r="1189" ht="12.75">
      <c r="E1189" s="32"/>
    </row>
    <row r="1190" ht="12.75">
      <c r="E1190" s="32"/>
    </row>
    <row r="1191" ht="12.75">
      <c r="E1191" s="32"/>
    </row>
    <row r="1192" ht="12.75">
      <c r="E1192" s="32"/>
    </row>
    <row r="1193" ht="12.75">
      <c r="E1193" s="32"/>
    </row>
    <row r="1194" ht="12.75">
      <c r="E1194" s="32"/>
    </row>
    <row r="1195" ht="12.75">
      <c r="E1195" s="32"/>
    </row>
    <row r="1196" ht="12.75">
      <c r="E1196" s="32"/>
    </row>
    <row r="1197" ht="12.75">
      <c r="E1197" s="32"/>
    </row>
    <row r="1198" ht="12.75">
      <c r="E1198" s="32"/>
    </row>
    <row r="1199" ht="12.75">
      <c r="E1199" s="32"/>
    </row>
    <row r="1200" ht="12.75">
      <c r="E1200" s="32"/>
    </row>
    <row r="1201" ht="12.75">
      <c r="E1201" s="32"/>
    </row>
    <row r="1202" ht="12.75">
      <c r="E1202" s="32"/>
    </row>
    <row r="1203" ht="12.75">
      <c r="E1203" s="32"/>
    </row>
    <row r="1204" ht="12.75">
      <c r="E1204" s="32"/>
    </row>
    <row r="1205" ht="12.75">
      <c r="E1205" s="32"/>
    </row>
    <row r="1206" ht="12.75">
      <c r="E1206" s="32"/>
    </row>
    <row r="1207" ht="12.75">
      <c r="E1207" s="32"/>
    </row>
    <row r="1208" ht="12.75">
      <c r="E1208" s="32"/>
    </row>
    <row r="1209" ht="12.75">
      <c r="E1209" s="32"/>
    </row>
    <row r="1210" ht="12.75">
      <c r="E1210" s="32"/>
    </row>
    <row r="1211" ht="12.75">
      <c r="E1211" s="32"/>
    </row>
    <row r="1212" ht="12.75">
      <c r="E1212" s="32"/>
    </row>
    <row r="1213" ht="12.75">
      <c r="E1213" s="32"/>
    </row>
    <row r="1214" ht="12.75">
      <c r="E1214" s="32"/>
    </row>
    <row r="1215" ht="12.75">
      <c r="E1215" s="32"/>
    </row>
    <row r="1216" ht="12.75">
      <c r="E1216" s="32"/>
    </row>
    <row r="1217" ht="12.75">
      <c r="E1217" s="32"/>
    </row>
    <row r="1218" ht="12.75">
      <c r="E1218" s="32"/>
    </row>
    <row r="1219" ht="12.75">
      <c r="E1219" s="32"/>
    </row>
    <row r="1220" ht="12.75">
      <c r="E1220" s="32"/>
    </row>
    <row r="1221" ht="12.75">
      <c r="E1221" s="32"/>
    </row>
    <row r="1222" ht="12.75">
      <c r="E1222" s="32"/>
    </row>
    <row r="1223" ht="12.75">
      <c r="E1223" s="32"/>
    </row>
    <row r="1224" ht="12.75">
      <c r="E1224" s="32"/>
    </row>
    <row r="1225" ht="12.75">
      <c r="E1225" s="32"/>
    </row>
    <row r="1226" ht="12.75">
      <c r="E1226" s="32"/>
    </row>
    <row r="1227" ht="12.75">
      <c r="E1227" s="32"/>
    </row>
    <row r="1228" ht="12.75">
      <c r="E1228" s="32"/>
    </row>
    <row r="1229" ht="12.75">
      <c r="E1229" s="32"/>
    </row>
    <row r="1230" ht="12.75">
      <c r="E1230" s="32"/>
    </row>
    <row r="1231" ht="12.75">
      <c r="E1231" s="32"/>
    </row>
    <row r="1232" ht="12.75">
      <c r="E1232" s="32"/>
    </row>
    <row r="1233" ht="12.75">
      <c r="E1233" s="32"/>
    </row>
    <row r="1234" ht="12.75">
      <c r="E1234" s="32"/>
    </row>
    <row r="1235" ht="12.75">
      <c r="E1235" s="32"/>
    </row>
    <row r="1236" ht="12.75">
      <c r="E1236" s="32"/>
    </row>
    <row r="1237" ht="12.75">
      <c r="E1237" s="32"/>
    </row>
    <row r="1238" ht="12.75">
      <c r="E1238" s="32"/>
    </row>
    <row r="1239" ht="12.75">
      <c r="E1239" s="32"/>
    </row>
    <row r="1240" ht="12.75">
      <c r="E1240" s="32"/>
    </row>
    <row r="1241" ht="12.75">
      <c r="E1241" s="32"/>
    </row>
    <row r="1242" ht="12.75">
      <c r="E1242" s="32"/>
    </row>
    <row r="1243" ht="12.75">
      <c r="E1243" s="32"/>
    </row>
    <row r="1244" ht="12.75">
      <c r="E1244" s="32"/>
    </row>
    <row r="1245" ht="12.75">
      <c r="E1245" s="32"/>
    </row>
    <row r="1246" ht="12.75">
      <c r="E1246" s="32"/>
    </row>
    <row r="1247" ht="12.75">
      <c r="E1247" s="32"/>
    </row>
    <row r="1248" ht="12.75">
      <c r="E1248" s="32"/>
    </row>
    <row r="1249" ht="12.75">
      <c r="E1249" s="32"/>
    </row>
    <row r="1250" ht="12.75">
      <c r="E1250" s="32"/>
    </row>
    <row r="1251" ht="12.75">
      <c r="E1251" s="32"/>
    </row>
    <row r="1252" ht="12.75">
      <c r="E1252" s="32"/>
    </row>
    <row r="1253" ht="12.75">
      <c r="E1253" s="32"/>
    </row>
    <row r="1254" ht="12.75">
      <c r="E1254" s="32"/>
    </row>
  </sheetData>
  <printOptions/>
  <pageMargins left="0.2" right="0.2" top="1" bottom="1" header="0.5" footer="0.5"/>
  <pageSetup horizontalDpi="600" verticalDpi="600" orientation="landscape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2004-10-11T21:57:49Z</cp:lastPrinted>
  <dcterms:created xsi:type="dcterms:W3CDTF">2004-10-01T18:37:33Z</dcterms:created>
  <dcterms:modified xsi:type="dcterms:W3CDTF">2004-10-11T21:58:33Z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746742305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1601103681</vt:i4>
  </property>
  <property fmtid="{D5CDD505-2E9C-101B-9397-08002B2CF9AE}" pid="7" name="_ReviewingToolsShownOnce">
    <vt:lpwstr/>
  </property>
</Properties>
</file>