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05" yWindow="420" windowWidth="15570" windowHeight="7710" activeTab="0"/>
  </bookViews>
  <sheets>
    <sheet name="New Revised Fiscal Note 6-6" sheetId="1" r:id="rId1"/>
  </sheets>
  <definedNames>
    <definedName name="_xlnm.Print_Area" localSheetId="0">'New Revised Fiscal Note 6-6'!$A$1:$H$50</definedName>
  </definedNames>
  <calcPr fullCalcOnLoad="1"/>
</workbook>
</file>

<file path=xl/sharedStrings.xml><?xml version="1.0" encoding="utf-8"?>
<sst xmlns="http://schemas.openxmlformats.org/spreadsheetml/2006/main" count="96" uniqueCount="64">
  <si>
    <t xml:space="preserve">TOTAL </t>
  </si>
  <si>
    <t xml:space="preserve"> </t>
  </si>
  <si>
    <t>Revenue to:</t>
  </si>
  <si>
    <t>Fund/Agency</t>
  </si>
  <si>
    <t xml:space="preserve">Fund </t>
  </si>
  <si>
    <t xml:space="preserve">Revenue </t>
  </si>
  <si>
    <t>Current Year</t>
  </si>
  <si>
    <t>1st Year</t>
  </si>
  <si>
    <t>2nd Year</t>
  </si>
  <si>
    <t>3rd Year</t>
  </si>
  <si>
    <t>Code</t>
  </si>
  <si>
    <t>Source</t>
  </si>
  <si>
    <t>Department</t>
  </si>
  <si>
    <t>TOTAL</t>
  </si>
  <si>
    <t>Footnotes:</t>
  </si>
  <si>
    <t>Ordinance/Motion No.  To be assigned</t>
  </si>
  <si>
    <t>0010</t>
  </si>
  <si>
    <t>FISCAL NOTE (General Fund)</t>
  </si>
  <si>
    <t>Kent Animal Shelter Commercial Laundry</t>
  </si>
  <si>
    <t>3951</t>
  </si>
  <si>
    <t>FMD</t>
  </si>
  <si>
    <t>Affected Agency and/or Agencies: GF Transfers, FMD, Regional Animal Services</t>
  </si>
  <si>
    <t xml:space="preserve">Note Prepared By: Sid Bender    </t>
  </si>
  <si>
    <t>Note Reviewed By: Nick Carnevali</t>
  </si>
  <si>
    <t>Dept.</t>
  </si>
  <si>
    <t>1431</t>
  </si>
  <si>
    <t>RASKC</t>
  </si>
  <si>
    <t>Title: Kent Animal Shelter Commercial Laundry Supplemental Appropriation</t>
  </si>
  <si>
    <t>GG GF Xfer</t>
  </si>
  <si>
    <t>CIP GF Xfer</t>
  </si>
  <si>
    <r>
      <t xml:space="preserve">Building Repair and Replacement Sub-Fund </t>
    </r>
    <r>
      <rPr>
        <vertAlign val="superscript"/>
        <sz val="10"/>
        <rFont val="Univers"/>
        <family val="2"/>
      </rPr>
      <t>1</t>
    </r>
  </si>
  <si>
    <r>
      <t xml:space="preserve">Animal Shelter Internal Repairs (395914) </t>
    </r>
    <r>
      <rPr>
        <vertAlign val="superscript"/>
        <sz val="10"/>
        <rFont val="Univers"/>
        <family val="2"/>
      </rPr>
      <t>1</t>
    </r>
  </si>
  <si>
    <r>
      <t xml:space="preserve">Animal Control FMP (395838) </t>
    </r>
    <r>
      <rPr>
        <vertAlign val="superscript"/>
        <sz val="10"/>
        <rFont val="Univers"/>
        <family val="2"/>
      </rPr>
      <t>1</t>
    </r>
  </si>
  <si>
    <r>
      <t xml:space="preserve">CIP General Fund Transfers </t>
    </r>
    <r>
      <rPr>
        <vertAlign val="superscript"/>
        <sz val="10"/>
        <rFont val="Univers"/>
        <family val="2"/>
      </rPr>
      <t>1</t>
    </r>
  </si>
  <si>
    <t>G</t>
  </si>
  <si>
    <t>E+F</t>
  </si>
  <si>
    <t>CIP &amp; GG GFXfers</t>
  </si>
  <si>
    <t>D</t>
  </si>
  <si>
    <t>A+B+C</t>
  </si>
  <si>
    <t>F</t>
  </si>
  <si>
    <t>E</t>
  </si>
  <si>
    <t>B</t>
  </si>
  <si>
    <t>A</t>
  </si>
  <si>
    <r>
      <t>Expenditures from:</t>
    </r>
    <r>
      <rPr>
        <vertAlign val="superscript"/>
        <sz val="10"/>
        <rFont val="Univers"/>
        <family val="2"/>
      </rPr>
      <t>3</t>
    </r>
  </si>
  <si>
    <t>GF GG Xfer</t>
  </si>
  <si>
    <t>GF CIP Xfer</t>
  </si>
  <si>
    <t>A+B</t>
  </si>
  <si>
    <t>GF CIP (closed proj balance)</t>
  </si>
  <si>
    <t xml:space="preserve">  Impact of the above legislation on the fiscal affairs of King County is estimated to be: </t>
  </si>
  <si>
    <t>2012 Annual Budget Appropriation</t>
  </si>
  <si>
    <t>Completed RASKC project cancelled in 1st 2012 omnibus</t>
  </si>
  <si>
    <t>Completed RASKC project proposed to be cancelled in this ordinance</t>
  </si>
  <si>
    <t>Additional GF Transfer (combined w/1st omni $74,500 to get to the $195,622 in this ordinance)</t>
  </si>
  <si>
    <t>Total CIP Project Cost</t>
  </si>
  <si>
    <r>
      <t xml:space="preserve">Animal Services/RASKC </t>
    </r>
    <r>
      <rPr>
        <vertAlign val="superscript"/>
        <sz val="10"/>
        <rFont val="Univers"/>
        <family val="2"/>
      </rPr>
      <t>2</t>
    </r>
  </si>
  <si>
    <r>
      <t xml:space="preserve">General Government GF Transfer  (to RASKC) </t>
    </r>
    <r>
      <rPr>
        <vertAlign val="superscript"/>
        <sz val="10"/>
        <rFont val="Univers"/>
        <family val="2"/>
      </rPr>
      <t>2</t>
    </r>
  </si>
  <si>
    <t xml:space="preserve">Capital Project Implementation (Old Project Close-Outs) </t>
  </si>
  <si>
    <t xml:space="preserve">Capital Project Implementation (Project Cost) </t>
  </si>
  <si>
    <t xml:space="preserve">Services and Other Charges (Operating) </t>
  </si>
  <si>
    <t xml:space="preserve">GF Transfers for CIP ($195K) and Operating ($58K) </t>
  </si>
  <si>
    <r>
      <t xml:space="preserve">Expenditures by Categories </t>
    </r>
    <r>
      <rPr>
        <b/>
        <vertAlign val="superscript"/>
        <sz val="10"/>
        <rFont val="Univers"/>
        <family val="2"/>
      </rPr>
      <t>3</t>
    </r>
  </si>
  <si>
    <r>
      <rPr>
        <vertAlign val="superscript"/>
        <sz val="10"/>
        <rFont val="Arial"/>
        <family val="2"/>
      </rPr>
      <t>1</t>
    </r>
    <r>
      <rPr>
        <sz val="10"/>
        <rFont val="Arial"/>
        <family val="2"/>
      </rPr>
      <t xml:space="preserve"> The full CIP cost of this project is $306,758 and funded as shown below:</t>
    </r>
  </si>
  <si>
    <r>
      <rPr>
        <vertAlign val="superscript"/>
        <sz val="10"/>
        <rFont val="Arial"/>
        <family val="2"/>
      </rPr>
      <t xml:space="preserve">2 </t>
    </r>
    <r>
      <rPr>
        <sz val="10"/>
        <rFont val="Arial"/>
        <family val="2"/>
      </rPr>
      <t xml:space="preserve">The 2012 Adopted Budget anticipated reduced operating costs beginning July 1, 2012.  Due to the updated timing of likely budget appropriation and subsequent construction, completion is now anticipated to be December 8, 2012, based on an estimated passage date of July 31 by Council.  This request includes an additional $58,333 to fund laundry service from July through November.  An additonal $58,333 ($11,666.66 x 5 months = $58,333) will support laundry service at the status quo cost through November.  </t>
    </r>
  </si>
  <si>
    <r>
      <t xml:space="preserve">3  </t>
    </r>
    <r>
      <rPr>
        <sz val="10"/>
        <rFont val="Arial"/>
        <family val="2"/>
      </rPr>
      <t>The total amount includes double budgeting of General Fund transfer budget to fund project and operating cost budget.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</si>
</sst>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7">
    <font>
      <sz val="10"/>
      <name val="Arial"/>
      <family val="0"/>
    </font>
    <font>
      <sz val="11"/>
      <color indexed="8"/>
      <name val="Calibri"/>
      <family val="2"/>
    </font>
    <font>
      <sz val="10.5"/>
      <name val="Univers"/>
      <family val="2"/>
    </font>
    <font>
      <b/>
      <sz val="12"/>
      <name val="Univers"/>
      <family val="2"/>
    </font>
    <font>
      <sz val="8"/>
      <name val="Univers"/>
      <family val="2"/>
    </font>
    <font>
      <b/>
      <sz val="10.5"/>
      <name val="Univers"/>
      <family val="2"/>
    </font>
    <font>
      <i/>
      <u val="single"/>
      <sz val="10"/>
      <name val="Univers"/>
      <family val="2"/>
    </font>
    <font>
      <sz val="10"/>
      <name val="Univers"/>
      <family val="2"/>
    </font>
    <font>
      <b/>
      <sz val="10"/>
      <name val="Univers"/>
      <family val="2"/>
    </font>
    <font>
      <vertAlign val="superscript"/>
      <sz val="10"/>
      <name val="Univers"/>
      <family val="2"/>
    </font>
    <font>
      <vertAlign val="superscript"/>
      <sz val="10"/>
      <name val="Arial"/>
      <family val="2"/>
    </font>
    <font>
      <sz val="10"/>
      <color indexed="22"/>
      <name val="Arial"/>
      <family val="2"/>
    </font>
    <font>
      <b/>
      <vertAlign val="superscript"/>
      <sz val="10"/>
      <name val="Univer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04997999966144562"/>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style="thin"/>
      <top style="thin"/>
      <bottom style="thin"/>
    </border>
    <border>
      <left style="thin"/>
      <right/>
      <top style="thin"/>
      <bottom style="thin"/>
    </border>
    <border>
      <left style="thin"/>
      <right style="medium"/>
      <top style="thin"/>
      <bottom style="thin"/>
    </border>
    <border>
      <left style="medium"/>
      <right/>
      <top style="medium"/>
      <bottom style="thin"/>
    </border>
    <border>
      <left/>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top style="thin"/>
      <bottom style="thin"/>
    </border>
    <border>
      <left style="medium"/>
      <right/>
      <top style="thin"/>
      <bottom/>
    </border>
    <border>
      <left/>
      <right/>
      <top style="thin"/>
      <bottom/>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style="medium"/>
      <right/>
      <top/>
      <bottom style="medium"/>
    </border>
    <border>
      <left/>
      <right/>
      <top/>
      <bottom style="medium"/>
    </border>
    <border>
      <left style="thin"/>
      <right style="thin"/>
      <top style="thin"/>
      <bottom/>
    </border>
    <border>
      <left/>
      <right/>
      <top/>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9">
    <xf numFmtId="0" fontId="0" fillId="0" borderId="0" xfId="0" applyAlignment="1">
      <alignment/>
    </xf>
    <xf numFmtId="0" fontId="0" fillId="0" borderId="0" xfId="56" applyFill="1" applyAlignment="1">
      <alignment/>
      <protection/>
    </xf>
    <xf numFmtId="0" fontId="2" fillId="0" borderId="0" xfId="56" applyFont="1" applyFill="1" applyAlignment="1">
      <alignment/>
      <protection/>
    </xf>
    <xf numFmtId="0" fontId="3" fillId="0" borderId="0" xfId="56" applyFont="1" applyFill="1" applyAlignment="1">
      <alignment horizontal="centerContinuous"/>
      <protection/>
    </xf>
    <xf numFmtId="0" fontId="2" fillId="0" borderId="0" xfId="56" applyFont="1" applyFill="1" applyAlignment="1">
      <alignment horizontal="centerContinuous"/>
      <protection/>
    </xf>
    <xf numFmtId="0" fontId="0" fillId="0" borderId="0" xfId="56">
      <alignment/>
      <protection/>
    </xf>
    <xf numFmtId="0" fontId="4" fillId="0" borderId="0" xfId="56" applyFont="1" applyFill="1" applyAlignment="1">
      <alignment horizontal="left"/>
      <protection/>
    </xf>
    <xf numFmtId="0" fontId="2" fillId="0" borderId="10" xfId="56" applyFont="1" applyFill="1" applyBorder="1" applyAlignment="1">
      <alignment horizontal="left"/>
      <protection/>
    </xf>
    <xf numFmtId="0" fontId="2" fillId="0" borderId="11" xfId="56" applyFont="1" applyFill="1" applyBorder="1" applyAlignment="1">
      <alignment horizontal="left"/>
      <protection/>
    </xf>
    <xf numFmtId="0" fontId="2" fillId="0" borderId="11" xfId="56" applyFont="1" applyFill="1" applyBorder="1" applyAlignment="1">
      <alignment horizontal="centerContinuous"/>
      <protection/>
    </xf>
    <xf numFmtId="0" fontId="2" fillId="0" borderId="12" xfId="56" applyFont="1" applyFill="1" applyBorder="1" applyAlignment="1">
      <alignment horizontal="centerContinuous"/>
      <protection/>
    </xf>
    <xf numFmtId="0" fontId="2" fillId="0" borderId="13" xfId="56" applyFont="1" applyFill="1" applyBorder="1" applyAlignment="1">
      <alignment horizontal="left"/>
      <protection/>
    </xf>
    <xf numFmtId="0" fontId="2" fillId="0" borderId="0" xfId="56" applyFont="1" applyFill="1" applyBorder="1" applyAlignment="1">
      <alignment horizontal="left"/>
      <protection/>
    </xf>
    <xf numFmtId="0" fontId="2" fillId="0" borderId="0" xfId="56" applyFont="1" applyFill="1" applyBorder="1" applyAlignment="1">
      <alignment horizontal="centerContinuous"/>
      <protection/>
    </xf>
    <xf numFmtId="0" fontId="2" fillId="0" borderId="14" xfId="56" applyFont="1" applyFill="1" applyBorder="1" applyAlignment="1">
      <alignment horizontal="centerContinuous"/>
      <protection/>
    </xf>
    <xf numFmtId="0" fontId="2" fillId="0" borderId="13" xfId="56" applyFont="1" applyFill="1" applyBorder="1">
      <alignment/>
      <protection/>
    </xf>
    <xf numFmtId="0" fontId="2" fillId="0" borderId="0" xfId="56" applyFont="1" applyFill="1" applyBorder="1">
      <alignment/>
      <protection/>
    </xf>
    <xf numFmtId="0" fontId="2" fillId="0" borderId="14" xfId="56" applyFont="1" applyFill="1" applyBorder="1">
      <alignment/>
      <protection/>
    </xf>
    <xf numFmtId="0" fontId="2" fillId="0" borderId="15" xfId="56" applyFont="1" applyFill="1" applyBorder="1">
      <alignment/>
      <protection/>
    </xf>
    <xf numFmtId="0" fontId="2" fillId="0" borderId="16" xfId="56" applyFont="1" applyFill="1" applyBorder="1">
      <alignment/>
      <protection/>
    </xf>
    <xf numFmtId="0" fontId="2" fillId="0" borderId="17" xfId="56" applyFont="1" applyFill="1" applyBorder="1">
      <alignment/>
      <protection/>
    </xf>
    <xf numFmtId="0" fontId="2" fillId="0" borderId="0" xfId="56" applyFont="1" applyFill="1">
      <alignment/>
      <protection/>
    </xf>
    <xf numFmtId="0" fontId="0" fillId="0" borderId="0" xfId="56" applyFill="1">
      <alignment/>
      <protection/>
    </xf>
    <xf numFmtId="6" fontId="2" fillId="0" borderId="0" xfId="56" applyNumberFormat="1" applyFont="1" applyFill="1">
      <alignment/>
      <protection/>
    </xf>
    <xf numFmtId="0" fontId="5" fillId="0" borderId="0" xfId="56" applyFont="1" applyFill="1">
      <alignment/>
      <protection/>
    </xf>
    <xf numFmtId="0" fontId="6" fillId="0" borderId="18" xfId="56" applyFont="1" applyFill="1" applyBorder="1" applyAlignment="1">
      <alignment horizontal="center"/>
      <protection/>
    </xf>
    <xf numFmtId="0" fontId="6" fillId="0" borderId="19" xfId="56" applyFont="1" applyFill="1" applyBorder="1" applyAlignment="1">
      <alignment horizontal="center"/>
      <protection/>
    </xf>
    <xf numFmtId="0" fontId="6" fillId="0" borderId="20" xfId="56" applyFont="1" applyFill="1" applyBorder="1" applyAlignment="1">
      <alignment horizontal="center"/>
      <protection/>
    </xf>
    <xf numFmtId="49" fontId="7" fillId="0" borderId="18" xfId="56" applyNumberFormat="1" applyFont="1" applyFill="1" applyBorder="1" applyAlignment="1">
      <alignment horizontal="center" wrapText="1"/>
      <protection/>
    </xf>
    <xf numFmtId="3" fontId="2" fillId="0" borderId="0" xfId="56" applyNumberFormat="1" applyFont="1" applyFill="1">
      <alignment/>
      <protection/>
    </xf>
    <xf numFmtId="49" fontId="7" fillId="0" borderId="18" xfId="56" applyNumberFormat="1" applyFont="1" applyFill="1" applyBorder="1" applyAlignment="1">
      <alignment horizontal="center"/>
      <protection/>
    </xf>
    <xf numFmtId="6" fontId="7" fillId="0" borderId="18" xfId="56" applyNumberFormat="1" applyFont="1" applyFill="1" applyBorder="1" applyAlignment="1">
      <alignment horizontal="center"/>
      <protection/>
    </xf>
    <xf numFmtId="0" fontId="0" fillId="0" borderId="0" xfId="56" applyAlignment="1">
      <alignment vertical="top"/>
      <protection/>
    </xf>
    <xf numFmtId="37" fontId="0" fillId="0" borderId="0" xfId="56" applyNumberFormat="1" applyFill="1">
      <alignment/>
      <protection/>
    </xf>
    <xf numFmtId="6" fontId="0" fillId="0" borderId="0" xfId="56" applyNumberFormat="1" applyFill="1">
      <alignment/>
      <protection/>
    </xf>
    <xf numFmtId="164" fontId="0" fillId="0" borderId="0" xfId="56" applyNumberFormat="1" applyFill="1">
      <alignment/>
      <protection/>
    </xf>
    <xf numFmtId="8" fontId="0" fillId="0" borderId="0" xfId="56" applyNumberFormat="1" applyFill="1">
      <alignment/>
      <protection/>
    </xf>
    <xf numFmtId="164" fontId="2" fillId="0" borderId="0" xfId="56" applyNumberFormat="1" applyFont="1" applyFill="1">
      <alignment/>
      <protection/>
    </xf>
    <xf numFmtId="0" fontId="7" fillId="0" borderId="21" xfId="56" applyFont="1" applyFill="1" applyBorder="1">
      <alignment/>
      <protection/>
    </xf>
    <xf numFmtId="0" fontId="7" fillId="0" borderId="22" xfId="56" applyFont="1" applyFill="1" applyBorder="1">
      <alignment/>
      <protection/>
    </xf>
    <xf numFmtId="0" fontId="7" fillId="0" borderId="23" xfId="56" applyFont="1" applyFill="1" applyBorder="1" applyAlignment="1">
      <alignment horizontal="center"/>
      <protection/>
    </xf>
    <xf numFmtId="0" fontId="7" fillId="0" borderId="24" xfId="56" applyFont="1" applyFill="1" applyBorder="1" applyAlignment="1">
      <alignment horizontal="center"/>
      <protection/>
    </xf>
    <xf numFmtId="0" fontId="7" fillId="0" borderId="25" xfId="56" applyFont="1" applyFill="1" applyBorder="1">
      <alignment/>
      <protection/>
    </xf>
    <xf numFmtId="0" fontId="7" fillId="0" borderId="26" xfId="56" applyFont="1" applyFill="1" applyBorder="1">
      <alignment/>
      <protection/>
    </xf>
    <xf numFmtId="0" fontId="7" fillId="0" borderId="18" xfId="56" applyFont="1" applyFill="1" applyBorder="1" applyAlignment="1">
      <alignment horizontal="center"/>
      <protection/>
    </xf>
    <xf numFmtId="0" fontId="7" fillId="0" borderId="27" xfId="56" applyFont="1" applyFill="1" applyBorder="1">
      <alignment/>
      <protection/>
    </xf>
    <xf numFmtId="0" fontId="7" fillId="0" borderId="28" xfId="56" applyFont="1" applyFill="1" applyBorder="1">
      <alignment/>
      <protection/>
    </xf>
    <xf numFmtId="0" fontId="7" fillId="0" borderId="29" xfId="56" applyFont="1" applyFill="1" applyBorder="1">
      <alignment/>
      <protection/>
    </xf>
    <xf numFmtId="0" fontId="7" fillId="0" borderId="30" xfId="56" applyFont="1" applyFill="1" applyBorder="1">
      <alignment/>
      <protection/>
    </xf>
    <xf numFmtId="0" fontId="7" fillId="0" borderId="31" xfId="56" applyFont="1" applyFill="1" applyBorder="1" applyAlignment="1">
      <alignment horizontal="center"/>
      <protection/>
    </xf>
    <xf numFmtId="164" fontId="8" fillId="0" borderId="31" xfId="56" applyNumberFormat="1" applyFont="1" applyFill="1" applyBorder="1" applyAlignment="1">
      <alignment horizontal="center"/>
      <protection/>
    </xf>
    <xf numFmtId="0" fontId="7" fillId="0" borderId="0" xfId="56" applyFont="1" applyFill="1">
      <alignment/>
      <protection/>
    </xf>
    <xf numFmtId="0" fontId="7" fillId="0" borderId="0" xfId="56" applyFont="1" applyFill="1" applyAlignment="1">
      <alignment horizontal="center"/>
      <protection/>
    </xf>
    <xf numFmtId="3" fontId="7" fillId="0" borderId="0" xfId="56" applyNumberFormat="1" applyFont="1" applyFill="1">
      <alignment/>
      <protection/>
    </xf>
    <xf numFmtId="0" fontId="8" fillId="0" borderId="0" xfId="56" applyFont="1" applyFill="1" applyBorder="1">
      <alignment/>
      <protection/>
    </xf>
    <xf numFmtId="0" fontId="7" fillId="0" borderId="0" xfId="56" applyFont="1" applyFill="1" applyBorder="1">
      <alignment/>
      <protection/>
    </xf>
    <xf numFmtId="0" fontId="7" fillId="0" borderId="0" xfId="56" applyFont="1" applyFill="1" applyBorder="1" applyAlignment="1">
      <alignment horizontal="center"/>
      <protection/>
    </xf>
    <xf numFmtId="0" fontId="7" fillId="0" borderId="18" xfId="56" applyNumberFormat="1" applyFont="1" applyFill="1" applyBorder="1" applyAlignment="1" quotePrefix="1">
      <alignment horizontal="center"/>
      <protection/>
    </xf>
    <xf numFmtId="0" fontId="7" fillId="0" borderId="25" xfId="56" applyFont="1" applyFill="1" applyBorder="1" applyAlignment="1">
      <alignment horizontal="left"/>
      <protection/>
    </xf>
    <xf numFmtId="0" fontId="7" fillId="0" borderId="31" xfId="56" applyFont="1" applyFill="1" applyBorder="1">
      <alignment/>
      <protection/>
    </xf>
    <xf numFmtId="6" fontId="8" fillId="0" borderId="31" xfId="56" applyNumberFormat="1" applyFont="1" applyFill="1" applyBorder="1" applyAlignment="1">
      <alignment horizontal="center"/>
      <protection/>
    </xf>
    <xf numFmtId="6" fontId="8" fillId="0" borderId="32" xfId="56" applyNumberFormat="1" applyFont="1" applyFill="1" applyBorder="1" applyAlignment="1">
      <alignment horizontal="center"/>
      <protection/>
    </xf>
    <xf numFmtId="0" fontId="7" fillId="0" borderId="25" xfId="56" applyFont="1" applyFill="1" applyBorder="1" applyAlignment="1">
      <alignment horizontal="left" wrapText="1"/>
      <protection/>
    </xf>
    <xf numFmtId="0" fontId="0" fillId="0" borderId="33" xfId="56" applyFont="1" applyFill="1" applyBorder="1">
      <alignment/>
      <protection/>
    </xf>
    <xf numFmtId="0" fontId="7" fillId="0" borderId="34" xfId="56" applyFont="1" applyFill="1" applyBorder="1" applyAlignment="1">
      <alignment horizontal="left"/>
      <protection/>
    </xf>
    <xf numFmtId="0" fontId="7" fillId="0" borderId="35" xfId="56" applyFont="1" applyFill="1" applyBorder="1" applyAlignment="1">
      <alignment horizontal="center"/>
      <protection/>
    </xf>
    <xf numFmtId="0" fontId="7" fillId="0" borderId="35" xfId="56" applyFont="1" applyFill="1" applyBorder="1" applyAlignment="1" quotePrefix="1">
      <alignment horizontal="center"/>
      <protection/>
    </xf>
    <xf numFmtId="0" fontId="0" fillId="0" borderId="0" xfId="56" applyFont="1" applyFill="1" applyBorder="1">
      <alignment/>
      <protection/>
    </xf>
    <xf numFmtId="0" fontId="7" fillId="0" borderId="0" xfId="56" applyFont="1" applyFill="1" applyBorder="1" applyAlignment="1">
      <alignment horizontal="left"/>
      <protection/>
    </xf>
    <xf numFmtId="6" fontId="8" fillId="0" borderId="0" xfId="56" applyNumberFormat="1" applyFont="1" applyFill="1" applyBorder="1" applyAlignment="1">
      <alignment horizontal="center"/>
      <protection/>
    </xf>
    <xf numFmtId="0" fontId="0" fillId="0" borderId="0" xfId="56" applyAlignment="1">
      <alignment horizontal="left" vertical="top" wrapText="1"/>
      <protection/>
    </xf>
    <xf numFmtId="0" fontId="46" fillId="0" borderId="0" xfId="56" applyFont="1" applyAlignment="1">
      <alignment horizontal="center"/>
      <protection/>
    </xf>
    <xf numFmtId="164" fontId="46" fillId="0" borderId="0" xfId="56" applyNumberFormat="1" applyFont="1" applyFill="1" applyAlignment="1">
      <alignment horizontal="center"/>
      <protection/>
    </xf>
    <xf numFmtId="0" fontId="46" fillId="0" borderId="0" xfId="56" applyFont="1" applyFill="1" applyAlignment="1">
      <alignment horizontal="center"/>
      <protection/>
    </xf>
    <xf numFmtId="6" fontId="46" fillId="0" borderId="0" xfId="56" applyNumberFormat="1" applyFont="1" applyFill="1" applyAlignment="1">
      <alignment horizontal="center"/>
      <protection/>
    </xf>
    <xf numFmtId="0" fontId="46" fillId="0" borderId="0" xfId="56" applyFont="1">
      <alignment/>
      <protection/>
    </xf>
    <xf numFmtId="0" fontId="7" fillId="33" borderId="27" xfId="56" applyFont="1" applyFill="1" applyBorder="1">
      <alignment/>
      <protection/>
    </xf>
    <xf numFmtId="0" fontId="7" fillId="33" borderId="28" xfId="56" applyFont="1" applyFill="1" applyBorder="1">
      <alignment/>
      <protection/>
    </xf>
    <xf numFmtId="0" fontId="7" fillId="33" borderId="35" xfId="56" applyFont="1" applyFill="1" applyBorder="1" applyAlignment="1">
      <alignment horizontal="center"/>
      <protection/>
    </xf>
    <xf numFmtId="3" fontId="0" fillId="0" borderId="0" xfId="56" applyNumberFormat="1" applyAlignment="1">
      <alignment horizontal="left" vertical="top" wrapText="1"/>
      <protection/>
    </xf>
    <xf numFmtId="3" fontId="0" fillId="0" borderId="0" xfId="56" applyNumberFormat="1" applyAlignment="1">
      <alignment horizontal="right" vertical="top" wrapText="1"/>
      <protection/>
    </xf>
    <xf numFmtId="3" fontId="0" fillId="0" borderId="36" xfId="56" applyNumberFormat="1" applyBorder="1" applyAlignment="1">
      <alignment horizontal="right" vertical="top" wrapText="1"/>
      <protection/>
    </xf>
    <xf numFmtId="0" fontId="7" fillId="0" borderId="25" xfId="56" applyFont="1" applyFill="1" applyBorder="1" applyAlignment="1">
      <alignment horizontal="center" vertical="top" wrapText="1"/>
      <protection/>
    </xf>
    <xf numFmtId="6" fontId="7" fillId="33" borderId="18" xfId="56" applyNumberFormat="1" applyFont="1" applyFill="1" applyBorder="1" applyAlignment="1">
      <alignment horizontal="right"/>
      <protection/>
    </xf>
    <xf numFmtId="6" fontId="7" fillId="0" borderId="18" xfId="56" applyNumberFormat="1" applyFont="1" applyFill="1" applyBorder="1" applyAlignment="1">
      <alignment horizontal="right"/>
      <protection/>
    </xf>
    <xf numFmtId="164" fontId="8" fillId="0" borderId="31" xfId="56" applyNumberFormat="1" applyFont="1" applyFill="1" applyBorder="1" applyAlignment="1">
      <alignment horizontal="right"/>
      <protection/>
    </xf>
    <xf numFmtId="3" fontId="7" fillId="0" borderId="0" xfId="56" applyNumberFormat="1" applyFont="1" applyFill="1" applyAlignment="1">
      <alignment horizontal="right"/>
      <protection/>
    </xf>
    <xf numFmtId="0" fontId="7" fillId="0" borderId="0" xfId="56" applyFont="1" applyFill="1" applyAlignment="1">
      <alignment horizontal="right"/>
      <protection/>
    </xf>
    <xf numFmtId="0" fontId="7" fillId="0" borderId="23" xfId="56" applyFont="1" applyFill="1" applyBorder="1" applyAlignment="1">
      <alignment horizontal="right"/>
      <protection/>
    </xf>
    <xf numFmtId="0" fontId="6" fillId="0" borderId="18" xfId="56" applyFont="1" applyFill="1" applyBorder="1" applyAlignment="1">
      <alignment horizontal="right"/>
      <protection/>
    </xf>
    <xf numFmtId="6" fontId="8" fillId="0" borderId="31" xfId="56" applyNumberFormat="1" applyFont="1" applyFill="1" applyBorder="1" applyAlignment="1">
      <alignment horizontal="right"/>
      <protection/>
    </xf>
    <xf numFmtId="6" fontId="7" fillId="0" borderId="18" xfId="44" applyNumberFormat="1" applyFont="1" applyFill="1" applyBorder="1" applyAlignment="1">
      <alignment horizontal="right"/>
    </xf>
    <xf numFmtId="0" fontId="10" fillId="0" borderId="0" xfId="56" applyFont="1" applyAlignment="1">
      <alignment vertical="top"/>
      <protection/>
    </xf>
    <xf numFmtId="0" fontId="7" fillId="0" borderId="25" xfId="56" applyFont="1" applyFill="1" applyBorder="1" applyAlignment="1">
      <alignment horizontal="left" wrapText="1"/>
      <protection/>
    </xf>
    <xf numFmtId="0" fontId="7" fillId="0" borderId="37" xfId="56" applyFont="1" applyFill="1" applyBorder="1" applyAlignment="1">
      <alignment horizontal="left" wrapText="1"/>
      <protection/>
    </xf>
    <xf numFmtId="0" fontId="0" fillId="0" borderId="0" xfId="56" applyAlignment="1">
      <alignment horizontal="left" vertical="top" wrapText="1"/>
      <protection/>
    </xf>
    <xf numFmtId="0" fontId="0" fillId="0" borderId="0" xfId="56" applyAlignment="1">
      <alignment vertical="top" wrapText="1"/>
      <protection/>
    </xf>
    <xf numFmtId="0" fontId="0" fillId="0" borderId="0" xfId="56" applyAlignment="1">
      <alignment horizontal="left" wrapText="1"/>
      <protection/>
    </xf>
    <xf numFmtId="0" fontId="0" fillId="0" borderId="0" xfId="56" applyAlignment="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75"/>
  <sheetViews>
    <sheetView tabSelected="1" zoomScalePageLayoutView="0" workbookViewId="0" topLeftCell="A1">
      <selection activeCell="A48" sqref="A48:H48"/>
    </sheetView>
  </sheetViews>
  <sheetFormatPr defaultColWidth="9.140625" defaultRowHeight="12.75"/>
  <cols>
    <col min="1" max="1" width="38.57421875" style="5" customWidth="1"/>
    <col min="2" max="2" width="8.7109375" style="5" customWidth="1"/>
    <col min="3" max="3" width="9.140625" style="5" customWidth="1"/>
    <col min="4" max="4" width="25.00390625" style="5" customWidth="1"/>
    <col min="5" max="5" width="15.28125" style="5" customWidth="1"/>
    <col min="6" max="8" width="10.7109375" style="5" customWidth="1"/>
    <col min="9" max="9" width="15.57421875" style="71" customWidth="1"/>
    <col min="10" max="10" width="14.140625" style="5" customWidth="1"/>
    <col min="11" max="16384" width="9.140625" style="5" customWidth="1"/>
  </cols>
  <sheetData>
    <row r="1" spans="1:8" ht="15.75">
      <c r="A1" s="1"/>
      <c r="B1" s="2"/>
      <c r="C1" s="2"/>
      <c r="D1" s="3" t="s">
        <v>17</v>
      </c>
      <c r="E1" s="4"/>
      <c r="F1" s="2"/>
      <c r="G1" s="2"/>
      <c r="H1" s="2"/>
    </row>
    <row r="2" spans="1:8" ht="14.25" thickBot="1">
      <c r="A2" s="6"/>
      <c r="B2" s="4"/>
      <c r="C2" s="4"/>
      <c r="D2" s="4"/>
      <c r="E2" s="4"/>
      <c r="F2" s="4"/>
      <c r="G2" s="4"/>
      <c r="H2" s="4"/>
    </row>
    <row r="3" spans="1:8" ht="14.25" thickTop="1">
      <c r="A3" s="7" t="s">
        <v>15</v>
      </c>
      <c r="B3" s="8"/>
      <c r="C3" s="9"/>
      <c r="D3" s="9"/>
      <c r="E3" s="9"/>
      <c r="F3" s="9"/>
      <c r="G3" s="9"/>
      <c r="H3" s="10"/>
    </row>
    <row r="4" spans="1:8" ht="13.5">
      <c r="A4" s="11" t="s">
        <v>27</v>
      </c>
      <c r="B4" s="12"/>
      <c r="C4" s="13"/>
      <c r="D4" s="13"/>
      <c r="E4" s="13"/>
      <c r="F4" s="13"/>
      <c r="G4" s="13"/>
      <c r="H4" s="14"/>
    </row>
    <row r="5" spans="1:8" ht="13.5">
      <c r="A5" s="15" t="s">
        <v>21</v>
      </c>
      <c r="B5" s="16"/>
      <c r="C5" s="16"/>
      <c r="D5" s="16"/>
      <c r="E5" s="16"/>
      <c r="F5" s="16"/>
      <c r="G5" s="16"/>
      <c r="H5" s="17"/>
    </row>
    <row r="6" spans="1:8" ht="13.5">
      <c r="A6" s="15" t="s">
        <v>22</v>
      </c>
      <c r="B6" s="16"/>
      <c r="C6" s="16"/>
      <c r="D6" s="16"/>
      <c r="E6" s="16"/>
      <c r="F6" s="16"/>
      <c r="G6" s="16"/>
      <c r="H6" s="17"/>
    </row>
    <row r="7" spans="1:8" ht="14.25" thickBot="1">
      <c r="A7" s="18" t="s">
        <v>23</v>
      </c>
      <c r="B7" s="19"/>
      <c r="C7" s="19"/>
      <c r="D7" s="19"/>
      <c r="E7" s="19"/>
      <c r="F7" s="19"/>
      <c r="G7" s="19"/>
      <c r="H7" s="20"/>
    </row>
    <row r="8" spans="1:8" ht="14.25" thickTop="1">
      <c r="A8" s="21"/>
      <c r="B8" s="22"/>
      <c r="C8" s="21"/>
      <c r="D8" s="16"/>
      <c r="E8" s="16"/>
      <c r="F8" s="16"/>
      <c r="G8" s="16"/>
      <c r="H8" s="16"/>
    </row>
    <row r="9" spans="1:8" ht="13.5">
      <c r="A9" s="16" t="s">
        <v>48</v>
      </c>
      <c r="B9" s="22"/>
      <c r="C9" s="21"/>
      <c r="D9" s="21"/>
      <c r="E9" s="37"/>
      <c r="F9" s="21"/>
      <c r="G9" s="23"/>
      <c r="H9" s="23"/>
    </row>
    <row r="10" spans="1:8" ht="14.25" thickBot="1">
      <c r="A10" s="24" t="s">
        <v>2</v>
      </c>
      <c r="B10" s="16"/>
      <c r="C10" s="21"/>
      <c r="D10" s="21"/>
      <c r="E10" s="21"/>
      <c r="F10" s="21"/>
      <c r="G10" s="21"/>
      <c r="H10" s="21"/>
    </row>
    <row r="11" spans="1:8" ht="12.75">
      <c r="A11" s="38" t="s">
        <v>3</v>
      </c>
      <c r="B11" s="39"/>
      <c r="C11" s="40" t="s">
        <v>4</v>
      </c>
      <c r="D11" s="40" t="s">
        <v>5</v>
      </c>
      <c r="E11" s="40" t="s">
        <v>6</v>
      </c>
      <c r="F11" s="40" t="s">
        <v>7</v>
      </c>
      <c r="G11" s="40" t="s">
        <v>8</v>
      </c>
      <c r="H11" s="41" t="s">
        <v>9</v>
      </c>
    </row>
    <row r="12" spans="1:8" ht="12.75">
      <c r="A12" s="42"/>
      <c r="B12" s="43"/>
      <c r="C12" s="44" t="s">
        <v>10</v>
      </c>
      <c r="D12" s="44" t="s">
        <v>11</v>
      </c>
      <c r="E12" s="25">
        <v>2012</v>
      </c>
      <c r="F12" s="26">
        <v>2013</v>
      </c>
      <c r="G12" s="25">
        <v>2014</v>
      </c>
      <c r="H12" s="27">
        <v>2015</v>
      </c>
    </row>
    <row r="13" spans="1:9" ht="14.25">
      <c r="A13" s="76" t="s">
        <v>30</v>
      </c>
      <c r="B13" s="77"/>
      <c r="C13" s="78">
        <v>3951</v>
      </c>
      <c r="D13" s="78" t="s">
        <v>47</v>
      </c>
      <c r="E13" s="83">
        <f>35175+15961</f>
        <v>51136</v>
      </c>
      <c r="F13" s="31">
        <v>0</v>
      </c>
      <c r="G13" s="31">
        <v>0</v>
      </c>
      <c r="H13" s="31">
        <v>0</v>
      </c>
      <c r="I13" s="71" t="s">
        <v>46</v>
      </c>
    </row>
    <row r="14" spans="1:9" ht="14.25">
      <c r="A14" s="45" t="s">
        <v>30</v>
      </c>
      <c r="B14" s="46"/>
      <c r="C14" s="65">
        <v>3951</v>
      </c>
      <c r="D14" s="65" t="s">
        <v>45</v>
      </c>
      <c r="E14" s="84">
        <f>195622</f>
        <v>195622</v>
      </c>
      <c r="F14" s="31">
        <v>0</v>
      </c>
      <c r="G14" s="31">
        <v>0</v>
      </c>
      <c r="H14" s="31">
        <v>0</v>
      </c>
      <c r="I14" s="71" t="s">
        <v>40</v>
      </c>
    </row>
    <row r="15" spans="1:9" ht="14.25">
      <c r="A15" s="45" t="s">
        <v>54</v>
      </c>
      <c r="B15" s="46"/>
      <c r="C15" s="65">
        <v>1431</v>
      </c>
      <c r="D15" s="65" t="s">
        <v>44</v>
      </c>
      <c r="E15" s="84">
        <f>E35</f>
        <v>58333.3</v>
      </c>
      <c r="F15" s="31">
        <v>0</v>
      </c>
      <c r="G15" s="31">
        <v>0</v>
      </c>
      <c r="H15" s="31">
        <v>0</v>
      </c>
      <c r="I15" s="71" t="s">
        <v>39</v>
      </c>
    </row>
    <row r="16" spans="1:12" ht="13.5" thickBot="1">
      <c r="A16" s="47"/>
      <c r="B16" s="48" t="s">
        <v>0</v>
      </c>
      <c r="C16" s="49"/>
      <c r="D16" s="49"/>
      <c r="E16" s="85">
        <f>SUM(E13:E15)</f>
        <v>305091.3</v>
      </c>
      <c r="F16" s="50">
        <f>SUM(F13:F13)</f>
        <v>0</v>
      </c>
      <c r="G16" s="50">
        <f>SUM(G13:G13)</f>
        <v>0</v>
      </c>
      <c r="H16" s="50">
        <f>SUM(H13:H13)</f>
        <v>0</v>
      </c>
      <c r="I16" s="72"/>
      <c r="J16" s="35"/>
      <c r="K16" s="22"/>
      <c r="L16" s="22"/>
    </row>
    <row r="17" spans="1:12" ht="12.75">
      <c r="A17" s="51"/>
      <c r="B17" s="51"/>
      <c r="C17" s="52"/>
      <c r="D17" s="52"/>
      <c r="E17" s="86"/>
      <c r="F17" s="53"/>
      <c r="G17" s="53"/>
      <c r="H17" s="53"/>
      <c r="I17" s="73"/>
      <c r="J17" s="22"/>
      <c r="K17" s="22"/>
      <c r="L17" s="22"/>
    </row>
    <row r="18" spans="1:12" ht="15" thickBot="1">
      <c r="A18" s="54" t="s">
        <v>43</v>
      </c>
      <c r="B18" s="55"/>
      <c r="C18" s="56"/>
      <c r="D18" s="52"/>
      <c r="E18" s="87"/>
      <c r="F18" s="51"/>
      <c r="G18" s="51"/>
      <c r="H18" s="51"/>
      <c r="I18" s="73"/>
      <c r="J18" s="22"/>
      <c r="K18" s="22"/>
      <c r="L18" s="22"/>
    </row>
    <row r="19" spans="1:12" ht="12.75">
      <c r="A19" s="38" t="s">
        <v>3</v>
      </c>
      <c r="B19" s="39"/>
      <c r="C19" s="40" t="s">
        <v>4</v>
      </c>
      <c r="D19" s="40" t="s">
        <v>12</v>
      </c>
      <c r="E19" s="88" t="s">
        <v>6</v>
      </c>
      <c r="F19" s="40" t="s">
        <v>7</v>
      </c>
      <c r="G19" s="40" t="s">
        <v>8</v>
      </c>
      <c r="H19" s="41" t="s">
        <v>9</v>
      </c>
      <c r="I19" s="73"/>
      <c r="J19" s="33"/>
      <c r="K19" s="22"/>
      <c r="L19" s="22"/>
    </row>
    <row r="20" spans="1:12" ht="12.75">
      <c r="A20" s="42"/>
      <c r="B20" s="43" t="s">
        <v>1</v>
      </c>
      <c r="C20" s="44" t="s">
        <v>10</v>
      </c>
      <c r="D20" s="57"/>
      <c r="E20" s="89">
        <v>2012</v>
      </c>
      <c r="F20" s="26">
        <v>2013</v>
      </c>
      <c r="G20" s="25">
        <v>2014</v>
      </c>
      <c r="H20" s="27">
        <v>2015</v>
      </c>
      <c r="I20" s="73"/>
      <c r="J20" s="22"/>
      <c r="K20" s="22"/>
      <c r="L20" s="22"/>
    </row>
    <row r="21" spans="1:12" ht="14.25">
      <c r="A21" s="58" t="s">
        <v>31</v>
      </c>
      <c r="B21" s="43"/>
      <c r="C21" s="28" t="s">
        <v>19</v>
      </c>
      <c r="D21" s="30" t="s">
        <v>20</v>
      </c>
      <c r="E21" s="84">
        <v>-35175</v>
      </c>
      <c r="F21" s="31">
        <v>0</v>
      </c>
      <c r="G21" s="31">
        <v>0</v>
      </c>
      <c r="H21" s="31">
        <v>0</v>
      </c>
      <c r="I21" s="73" t="s">
        <v>42</v>
      </c>
      <c r="J21" s="22"/>
      <c r="K21" s="22"/>
      <c r="L21" s="22"/>
    </row>
    <row r="22" spans="1:12" ht="14.25">
      <c r="A22" s="58" t="s">
        <v>32</v>
      </c>
      <c r="B22" s="43"/>
      <c r="C22" s="28" t="s">
        <v>19</v>
      </c>
      <c r="D22" s="30" t="s">
        <v>20</v>
      </c>
      <c r="E22" s="84">
        <v>-15961</v>
      </c>
      <c r="F22" s="31">
        <v>0</v>
      </c>
      <c r="G22" s="31">
        <v>0</v>
      </c>
      <c r="H22" s="31">
        <v>0</v>
      </c>
      <c r="I22" s="74" t="s">
        <v>41</v>
      </c>
      <c r="J22" s="33"/>
      <c r="K22" s="34"/>
      <c r="L22" s="22"/>
    </row>
    <row r="23" spans="1:12" ht="12.75">
      <c r="A23" s="58" t="s">
        <v>18</v>
      </c>
      <c r="B23" s="43"/>
      <c r="C23" s="28" t="s">
        <v>19</v>
      </c>
      <c r="D23" s="30" t="s">
        <v>20</v>
      </c>
      <c r="E23" s="84">
        <v>246758</v>
      </c>
      <c r="F23" s="31">
        <v>0</v>
      </c>
      <c r="G23" s="31">
        <v>0</v>
      </c>
      <c r="H23" s="31">
        <v>0</v>
      </c>
      <c r="I23" s="74" t="s">
        <v>37</v>
      </c>
      <c r="J23" s="33"/>
      <c r="K23" s="34"/>
      <c r="L23" s="34"/>
    </row>
    <row r="24" spans="1:12" ht="14.25">
      <c r="A24" s="42" t="s">
        <v>33</v>
      </c>
      <c r="B24" s="43"/>
      <c r="C24" s="66" t="s">
        <v>16</v>
      </c>
      <c r="D24" s="65" t="s">
        <v>29</v>
      </c>
      <c r="E24" s="84">
        <f>195622</f>
        <v>195622</v>
      </c>
      <c r="F24" s="31">
        <v>0</v>
      </c>
      <c r="G24" s="31">
        <v>0</v>
      </c>
      <c r="H24" s="31">
        <v>0</v>
      </c>
      <c r="I24" s="73" t="s">
        <v>40</v>
      </c>
      <c r="J24" s="22"/>
      <c r="K24" s="22"/>
      <c r="L24" s="22"/>
    </row>
    <row r="25" spans="1:12" ht="14.25">
      <c r="A25" s="42" t="s">
        <v>55</v>
      </c>
      <c r="B25" s="43"/>
      <c r="C25" s="66" t="s">
        <v>16</v>
      </c>
      <c r="D25" s="65" t="s">
        <v>28</v>
      </c>
      <c r="E25" s="84">
        <f>E26</f>
        <v>58333.3</v>
      </c>
      <c r="F25" s="31">
        <v>0</v>
      </c>
      <c r="G25" s="31">
        <v>0</v>
      </c>
      <c r="H25" s="31">
        <v>0</v>
      </c>
      <c r="I25" s="73" t="s">
        <v>39</v>
      </c>
      <c r="J25" s="22"/>
      <c r="K25" s="22"/>
      <c r="L25" s="22"/>
    </row>
    <row r="26" spans="1:12" ht="14.25">
      <c r="A26" s="42" t="s">
        <v>54</v>
      </c>
      <c r="B26" s="43"/>
      <c r="C26" s="66">
        <v>1431</v>
      </c>
      <c r="D26" s="65" t="s">
        <v>26</v>
      </c>
      <c r="E26" s="84">
        <f>E35</f>
        <v>58333.3</v>
      </c>
      <c r="F26" s="31">
        <v>0</v>
      </c>
      <c r="G26" s="31">
        <v>0</v>
      </c>
      <c r="H26" s="31">
        <v>0</v>
      </c>
      <c r="I26" s="73" t="s">
        <v>34</v>
      </c>
      <c r="J26" s="22"/>
      <c r="K26" s="22"/>
      <c r="L26" s="22"/>
    </row>
    <row r="27" spans="1:12" ht="13.5" thickBot="1">
      <c r="A27" s="47"/>
      <c r="B27" s="48" t="s">
        <v>13</v>
      </c>
      <c r="C27" s="59"/>
      <c r="D27" s="59"/>
      <c r="E27" s="90">
        <f>SUM(E21:E26)</f>
        <v>507910.6</v>
      </c>
      <c r="F27" s="60">
        <f>SUM(F21:F23)</f>
        <v>0</v>
      </c>
      <c r="G27" s="60">
        <f>SUM(G21:G23)</f>
        <v>0</v>
      </c>
      <c r="H27" s="61">
        <f>SUM(H21:H23)</f>
        <v>0</v>
      </c>
      <c r="I27" s="74"/>
      <c r="J27" s="35"/>
      <c r="K27" s="35"/>
      <c r="L27" s="22"/>
    </row>
    <row r="28" spans="1:12" ht="12.75">
      <c r="A28" s="51"/>
      <c r="B28" s="51"/>
      <c r="C28" s="51"/>
      <c r="D28" s="51"/>
      <c r="E28" s="86"/>
      <c r="F28" s="53"/>
      <c r="G28" s="53"/>
      <c r="H28" s="53"/>
      <c r="I28" s="73"/>
      <c r="J28" s="22"/>
      <c r="K28" s="22"/>
      <c r="L28" s="22"/>
    </row>
    <row r="29" spans="1:12" ht="15" thickBot="1">
      <c r="A29" s="54" t="s">
        <v>60</v>
      </c>
      <c r="B29" s="55"/>
      <c r="C29" s="55"/>
      <c r="D29" s="55"/>
      <c r="E29" s="87"/>
      <c r="F29" s="51"/>
      <c r="G29" s="51"/>
      <c r="H29" s="51"/>
      <c r="I29" s="73"/>
      <c r="J29" s="22"/>
      <c r="K29" s="22"/>
      <c r="L29" s="22"/>
    </row>
    <row r="30" spans="1:12" ht="12.75">
      <c r="A30" s="38"/>
      <c r="B30" s="39"/>
      <c r="C30" s="40" t="s">
        <v>4</v>
      </c>
      <c r="D30" s="40" t="s">
        <v>24</v>
      </c>
      <c r="E30" s="88" t="s">
        <v>6</v>
      </c>
      <c r="F30" s="40" t="s">
        <v>7</v>
      </c>
      <c r="G30" s="40" t="s">
        <v>8</v>
      </c>
      <c r="H30" s="41" t="s">
        <v>9</v>
      </c>
      <c r="I30" s="73"/>
      <c r="J30" s="35"/>
      <c r="K30" s="22"/>
      <c r="L30" s="22"/>
    </row>
    <row r="31" spans="1:12" ht="12.75">
      <c r="A31" s="42"/>
      <c r="B31" s="43"/>
      <c r="C31" s="44" t="s">
        <v>10</v>
      </c>
      <c r="D31" s="44"/>
      <c r="E31" s="89">
        <v>2012</v>
      </c>
      <c r="F31" s="26">
        <v>2013</v>
      </c>
      <c r="G31" s="25">
        <v>2014</v>
      </c>
      <c r="H31" s="27">
        <v>2015</v>
      </c>
      <c r="I31" s="73"/>
      <c r="J31" s="22"/>
      <c r="K31" s="22"/>
      <c r="L31" s="22"/>
    </row>
    <row r="32" spans="1:12" ht="25.5">
      <c r="A32" s="62" t="s">
        <v>56</v>
      </c>
      <c r="B32" s="43"/>
      <c r="C32" s="28" t="s">
        <v>19</v>
      </c>
      <c r="D32" s="30" t="s">
        <v>20</v>
      </c>
      <c r="E32" s="91">
        <f>E22+E21</f>
        <v>-51136</v>
      </c>
      <c r="F32" s="31">
        <v>0</v>
      </c>
      <c r="G32" s="31">
        <v>0</v>
      </c>
      <c r="H32" s="31">
        <v>0</v>
      </c>
      <c r="I32" s="73" t="s">
        <v>38</v>
      </c>
      <c r="J32" s="36"/>
      <c r="K32" s="34"/>
      <c r="L32" s="22"/>
    </row>
    <row r="33" spans="1:12" ht="15" customHeight="1">
      <c r="A33" s="82" t="s">
        <v>57</v>
      </c>
      <c r="B33" s="43"/>
      <c r="C33" s="28" t="s">
        <v>19</v>
      </c>
      <c r="D33" s="30" t="s">
        <v>20</v>
      </c>
      <c r="E33" s="84">
        <f>E23</f>
        <v>246758</v>
      </c>
      <c r="F33" s="31">
        <v>0</v>
      </c>
      <c r="G33" s="31">
        <v>0</v>
      </c>
      <c r="H33" s="31">
        <v>0</v>
      </c>
      <c r="I33" s="73" t="s">
        <v>37</v>
      </c>
      <c r="J33" s="22"/>
      <c r="K33" s="22"/>
      <c r="L33" s="22"/>
    </row>
    <row r="34" spans="1:12" ht="15" customHeight="1">
      <c r="A34" s="93" t="s">
        <v>59</v>
      </c>
      <c r="B34" s="94"/>
      <c r="C34" s="28" t="s">
        <v>16</v>
      </c>
      <c r="D34" s="65" t="s">
        <v>36</v>
      </c>
      <c r="E34" s="84">
        <f>E24+E25</f>
        <v>253955.3</v>
      </c>
      <c r="F34" s="31">
        <v>0</v>
      </c>
      <c r="G34" s="31">
        <v>0</v>
      </c>
      <c r="H34" s="31">
        <v>0</v>
      </c>
      <c r="I34" s="73" t="s">
        <v>35</v>
      </c>
      <c r="J34" s="22"/>
      <c r="K34" s="22"/>
      <c r="L34" s="22"/>
    </row>
    <row r="35" spans="1:12" ht="15" customHeight="1">
      <c r="A35" s="62" t="s">
        <v>58</v>
      </c>
      <c r="B35" s="43"/>
      <c r="C35" s="28" t="s">
        <v>25</v>
      </c>
      <c r="D35" s="30" t="s">
        <v>26</v>
      </c>
      <c r="E35" s="84">
        <f>5*11666.66</f>
        <v>58333.3</v>
      </c>
      <c r="F35" s="31">
        <v>0</v>
      </c>
      <c r="G35" s="31">
        <v>0</v>
      </c>
      <c r="H35" s="31">
        <v>0</v>
      </c>
      <c r="I35" s="73" t="s">
        <v>34</v>
      </c>
      <c r="J35" s="22"/>
      <c r="K35" s="22"/>
      <c r="L35" s="22"/>
    </row>
    <row r="36" spans="1:12" ht="13.5" thickBot="1">
      <c r="A36" s="63"/>
      <c r="B36" s="64" t="s">
        <v>13</v>
      </c>
      <c r="C36" s="59"/>
      <c r="D36" s="59"/>
      <c r="E36" s="90">
        <f>SUM(E32:E35)</f>
        <v>507910.6</v>
      </c>
      <c r="F36" s="60">
        <f>SUM(F34:F34)</f>
        <v>0</v>
      </c>
      <c r="G36" s="60">
        <f>SUM(G34:G34)</f>
        <v>0</v>
      </c>
      <c r="H36" s="61">
        <f>SUM(H34:H34)</f>
        <v>0</v>
      </c>
      <c r="I36" s="74"/>
      <c r="J36" s="34"/>
      <c r="K36" s="22"/>
      <c r="L36" s="22"/>
    </row>
    <row r="37" spans="1:12" ht="12.75">
      <c r="A37" s="67"/>
      <c r="B37" s="68"/>
      <c r="C37" s="55"/>
      <c r="D37" s="55"/>
      <c r="E37" s="69"/>
      <c r="F37" s="69"/>
      <c r="G37" s="69"/>
      <c r="H37" s="69"/>
      <c r="I37" s="74"/>
      <c r="J37" s="34"/>
      <c r="K37" s="22"/>
      <c r="L37" s="22"/>
    </row>
    <row r="38" spans="1:12" ht="13.5">
      <c r="A38" s="24" t="s">
        <v>14</v>
      </c>
      <c r="B38" s="21"/>
      <c r="C38" s="21"/>
      <c r="D38" s="21"/>
      <c r="E38" s="29"/>
      <c r="F38" s="29"/>
      <c r="G38" s="29"/>
      <c r="H38" s="29"/>
      <c r="I38" s="73"/>
      <c r="J38" s="22"/>
      <c r="K38" s="22"/>
      <c r="L38" s="22"/>
    </row>
    <row r="40" spans="1:12" ht="17.25" customHeight="1">
      <c r="A40" s="95" t="s">
        <v>61</v>
      </c>
      <c r="B40" s="95"/>
      <c r="C40" s="95"/>
      <c r="D40" s="95"/>
      <c r="E40" s="95"/>
      <c r="F40" s="95"/>
      <c r="G40" s="95"/>
      <c r="H40" s="95"/>
      <c r="I40" s="73"/>
      <c r="J40" s="22"/>
      <c r="K40" s="22"/>
      <c r="L40" s="22"/>
    </row>
    <row r="41" spans="1:12" ht="15" customHeight="1">
      <c r="A41" s="70"/>
      <c r="B41" s="80">
        <v>60000</v>
      </c>
      <c r="C41" s="95" t="s">
        <v>49</v>
      </c>
      <c r="D41" s="95"/>
      <c r="E41" s="95"/>
      <c r="F41" s="95"/>
      <c r="G41" s="70"/>
      <c r="H41" s="70"/>
      <c r="I41" s="73"/>
      <c r="J41" s="22"/>
      <c r="K41" s="22"/>
      <c r="L41" s="22"/>
    </row>
    <row r="42" spans="1:12" ht="12.75">
      <c r="A42" s="70"/>
      <c r="B42" s="80">
        <v>74500</v>
      </c>
      <c r="C42" s="95" t="s">
        <v>50</v>
      </c>
      <c r="D42" s="95"/>
      <c r="E42" s="95"/>
      <c r="F42" s="95"/>
      <c r="G42" s="70"/>
      <c r="H42" s="70"/>
      <c r="I42" s="73"/>
      <c r="J42" s="22"/>
      <c r="K42" s="22"/>
      <c r="L42" s="22"/>
    </row>
    <row r="43" spans="1:12" ht="12.75">
      <c r="A43" s="70"/>
      <c r="B43" s="80">
        <v>35175</v>
      </c>
      <c r="C43" s="95" t="s">
        <v>51</v>
      </c>
      <c r="D43" s="95"/>
      <c r="E43" s="95"/>
      <c r="F43" s="95"/>
      <c r="G43" s="70"/>
      <c r="H43" s="70"/>
      <c r="I43" s="73"/>
      <c r="J43" s="22"/>
      <c r="K43" s="22"/>
      <c r="L43" s="22"/>
    </row>
    <row r="44" spans="1:12" ht="12.75">
      <c r="A44" s="70"/>
      <c r="B44" s="80">
        <v>15961</v>
      </c>
      <c r="C44" s="95" t="s">
        <v>50</v>
      </c>
      <c r="D44" s="95"/>
      <c r="E44" s="95"/>
      <c r="F44" s="95"/>
      <c r="G44" s="70"/>
      <c r="H44" s="70"/>
      <c r="I44" s="73"/>
      <c r="J44" s="22"/>
      <c r="K44" s="22"/>
      <c r="L44" s="22"/>
    </row>
    <row r="45" spans="1:12" ht="12.75">
      <c r="A45" s="70"/>
      <c r="B45" s="81">
        <f>B46-(B41+B42+B43+B44)</f>
        <v>121122</v>
      </c>
      <c r="C45" s="95" t="s">
        <v>52</v>
      </c>
      <c r="D45" s="95"/>
      <c r="E45" s="95"/>
      <c r="F45" s="95"/>
      <c r="G45" s="95"/>
      <c r="H45" s="95"/>
      <c r="I45" s="73"/>
      <c r="J45" s="22"/>
      <c r="K45" s="22"/>
      <c r="L45" s="22"/>
    </row>
    <row r="46" spans="1:12" ht="12.75">
      <c r="A46" s="70"/>
      <c r="B46" s="80">
        <f>306758</f>
        <v>306758</v>
      </c>
      <c r="C46" s="95" t="s">
        <v>53</v>
      </c>
      <c r="D46" s="95"/>
      <c r="E46" s="95"/>
      <c r="F46" s="95"/>
      <c r="G46" s="70"/>
      <c r="H46" s="70"/>
      <c r="I46" s="73"/>
      <c r="J46" s="22"/>
      <c r="K46" s="22"/>
      <c r="L46" s="22"/>
    </row>
    <row r="47" spans="1:12" ht="14.25" customHeight="1">
      <c r="A47" s="70"/>
      <c r="B47" s="79"/>
      <c r="C47" s="70"/>
      <c r="D47" s="70"/>
      <c r="E47" s="70"/>
      <c r="F47" s="70"/>
      <c r="G47" s="70"/>
      <c r="H47" s="70"/>
      <c r="I47" s="73"/>
      <c r="J47" s="22"/>
      <c r="K47" s="22"/>
      <c r="L47" s="22"/>
    </row>
    <row r="48" spans="1:8" ht="56.25" customHeight="1">
      <c r="A48" s="96" t="s">
        <v>62</v>
      </c>
      <c r="B48" s="96"/>
      <c r="C48" s="96"/>
      <c r="D48" s="96"/>
      <c r="E48" s="96"/>
      <c r="F48" s="96"/>
      <c r="G48" s="96"/>
      <c r="H48" s="96"/>
    </row>
    <row r="49" spans="1:8" ht="12.75">
      <c r="A49" s="32"/>
      <c r="B49" s="32"/>
      <c r="C49" s="32"/>
      <c r="D49" s="32"/>
      <c r="E49" s="32"/>
      <c r="F49" s="32"/>
      <c r="G49" s="32"/>
      <c r="H49" s="32"/>
    </row>
    <row r="50" spans="1:8" ht="14.25">
      <c r="A50" s="92" t="s">
        <v>63</v>
      </c>
      <c r="B50" s="32"/>
      <c r="C50" s="32"/>
      <c r="D50" s="32"/>
      <c r="E50" s="32"/>
      <c r="F50" s="32"/>
      <c r="G50" s="32"/>
      <c r="H50" s="32"/>
    </row>
    <row r="51" spans="1:8" ht="12.75">
      <c r="A51" s="32"/>
      <c r="B51" s="32"/>
      <c r="C51" s="32"/>
      <c r="D51" s="32"/>
      <c r="E51" s="32"/>
      <c r="F51" s="32"/>
      <c r="G51" s="32"/>
      <c r="H51" s="32"/>
    </row>
    <row r="52" spans="1:9" ht="12.75">
      <c r="A52" s="32"/>
      <c r="B52" s="32"/>
      <c r="C52" s="32"/>
      <c r="D52" s="32"/>
      <c r="E52" s="32"/>
      <c r="F52" s="32"/>
      <c r="G52" s="32"/>
      <c r="H52" s="32"/>
      <c r="I52" s="75"/>
    </row>
    <row r="53" spans="1:9" ht="12.75">
      <c r="A53" s="32"/>
      <c r="B53" s="32"/>
      <c r="C53" s="32"/>
      <c r="D53" s="32"/>
      <c r="E53" s="32"/>
      <c r="F53" s="32"/>
      <c r="G53" s="32"/>
      <c r="H53" s="32"/>
      <c r="I53" s="75"/>
    </row>
    <row r="54" spans="1:9" ht="12.75">
      <c r="A54" s="32"/>
      <c r="B54" s="32"/>
      <c r="C54" s="32"/>
      <c r="D54" s="32"/>
      <c r="E54" s="32"/>
      <c r="F54" s="32"/>
      <c r="G54" s="32"/>
      <c r="H54" s="32"/>
      <c r="I54" s="75"/>
    </row>
    <row r="55" spans="1:9" ht="12.75">
      <c r="A55" s="32"/>
      <c r="B55" s="32"/>
      <c r="C55" s="32"/>
      <c r="D55" s="32"/>
      <c r="E55" s="32"/>
      <c r="F55" s="32"/>
      <c r="G55" s="32"/>
      <c r="H55" s="32"/>
      <c r="I55" s="75"/>
    </row>
    <row r="56" spans="1:9" ht="12.75">
      <c r="A56" s="32"/>
      <c r="B56" s="32"/>
      <c r="C56" s="32"/>
      <c r="D56" s="32"/>
      <c r="E56" s="32"/>
      <c r="F56" s="32"/>
      <c r="G56" s="32"/>
      <c r="H56" s="32"/>
      <c r="I56" s="75"/>
    </row>
    <row r="57" spans="1:9" ht="12.75">
      <c r="A57" s="32"/>
      <c r="B57" s="32"/>
      <c r="C57" s="32"/>
      <c r="D57" s="32"/>
      <c r="E57" s="32"/>
      <c r="F57" s="32"/>
      <c r="G57" s="32"/>
      <c r="H57" s="32"/>
      <c r="I57" s="75"/>
    </row>
    <row r="58" spans="1:9" ht="12.75">
      <c r="A58" s="32"/>
      <c r="B58" s="32"/>
      <c r="C58" s="32"/>
      <c r="D58" s="32"/>
      <c r="E58" s="32"/>
      <c r="F58" s="32"/>
      <c r="G58" s="32"/>
      <c r="H58" s="32"/>
      <c r="I58" s="75"/>
    </row>
    <row r="59" spans="1:9" ht="12.75">
      <c r="A59" s="32"/>
      <c r="B59" s="32"/>
      <c r="C59" s="32"/>
      <c r="D59" s="32"/>
      <c r="E59" s="32"/>
      <c r="F59" s="32"/>
      <c r="G59" s="32"/>
      <c r="H59" s="32"/>
      <c r="I59" s="75"/>
    </row>
    <row r="60" spans="1:9" ht="12.75">
      <c r="A60" s="32"/>
      <c r="B60" s="32"/>
      <c r="C60" s="32"/>
      <c r="D60" s="32"/>
      <c r="E60" s="32"/>
      <c r="F60" s="32"/>
      <c r="G60" s="32"/>
      <c r="H60" s="32"/>
      <c r="I60" s="75"/>
    </row>
    <row r="61" spans="1:9" ht="12.75">
      <c r="A61" s="32"/>
      <c r="B61" s="32"/>
      <c r="C61" s="32"/>
      <c r="D61" s="32"/>
      <c r="E61" s="32"/>
      <c r="F61" s="32"/>
      <c r="G61" s="32"/>
      <c r="H61" s="32"/>
      <c r="I61" s="75"/>
    </row>
    <row r="62" spans="1:9" ht="12.75">
      <c r="A62" s="32"/>
      <c r="B62" s="32"/>
      <c r="C62" s="32"/>
      <c r="D62" s="32"/>
      <c r="E62" s="32"/>
      <c r="F62" s="32"/>
      <c r="G62" s="32"/>
      <c r="H62" s="32"/>
      <c r="I62" s="75"/>
    </row>
    <row r="63" spans="1:9" ht="12.75">
      <c r="A63" s="32"/>
      <c r="B63" s="32"/>
      <c r="C63" s="32"/>
      <c r="D63" s="32"/>
      <c r="E63" s="32"/>
      <c r="F63" s="32"/>
      <c r="G63" s="32"/>
      <c r="H63" s="32"/>
      <c r="I63" s="75"/>
    </row>
    <row r="64" spans="1:9" ht="12.75">
      <c r="A64" s="32"/>
      <c r="B64" s="32"/>
      <c r="C64" s="32"/>
      <c r="D64" s="32"/>
      <c r="E64" s="32"/>
      <c r="F64" s="32"/>
      <c r="G64" s="32"/>
      <c r="H64" s="32"/>
      <c r="I64" s="75"/>
    </row>
    <row r="65" spans="1:9" ht="12.75">
      <c r="A65" s="32"/>
      <c r="B65" s="32"/>
      <c r="C65" s="32"/>
      <c r="D65" s="32"/>
      <c r="E65" s="32"/>
      <c r="F65" s="32"/>
      <c r="G65" s="32"/>
      <c r="H65" s="32"/>
      <c r="I65" s="75"/>
    </row>
    <row r="66" spans="1:9" ht="12.75">
      <c r="A66" s="32"/>
      <c r="B66" s="32"/>
      <c r="C66" s="32"/>
      <c r="D66" s="32"/>
      <c r="E66" s="32"/>
      <c r="F66" s="32"/>
      <c r="G66" s="32"/>
      <c r="H66" s="32"/>
      <c r="I66" s="75"/>
    </row>
    <row r="67" spans="1:9" ht="12.75">
      <c r="A67" s="32"/>
      <c r="B67" s="32"/>
      <c r="C67" s="32"/>
      <c r="D67" s="32"/>
      <c r="E67" s="32"/>
      <c r="F67" s="32"/>
      <c r="G67" s="32"/>
      <c r="H67" s="32"/>
      <c r="I67" s="75"/>
    </row>
    <row r="68" spans="1:9" ht="12.75">
      <c r="A68" s="32"/>
      <c r="B68" s="32"/>
      <c r="C68" s="32"/>
      <c r="D68" s="32"/>
      <c r="E68" s="32"/>
      <c r="F68" s="32"/>
      <c r="G68" s="32"/>
      <c r="H68" s="32"/>
      <c r="I68" s="75"/>
    </row>
    <row r="69" spans="1:9" ht="12.75">
      <c r="A69" s="32"/>
      <c r="B69" s="32"/>
      <c r="C69" s="32"/>
      <c r="D69" s="32"/>
      <c r="E69" s="32"/>
      <c r="F69" s="32"/>
      <c r="G69" s="32"/>
      <c r="H69" s="32"/>
      <c r="I69" s="75"/>
    </row>
    <row r="70" spans="1:9" ht="12.75">
      <c r="A70" s="32"/>
      <c r="B70" s="32"/>
      <c r="C70" s="32"/>
      <c r="D70" s="32"/>
      <c r="E70" s="32"/>
      <c r="F70" s="32"/>
      <c r="G70" s="32"/>
      <c r="H70" s="32"/>
      <c r="I70" s="75"/>
    </row>
    <row r="71" spans="1:9" ht="12.75">
      <c r="A71" s="32"/>
      <c r="B71" s="32"/>
      <c r="C71" s="32"/>
      <c r="D71" s="32"/>
      <c r="E71" s="32"/>
      <c r="F71" s="32"/>
      <c r="G71" s="32"/>
      <c r="H71" s="32"/>
      <c r="I71" s="75"/>
    </row>
    <row r="72" spans="1:9" ht="12.75">
      <c r="A72" s="32"/>
      <c r="B72" s="32"/>
      <c r="C72" s="32"/>
      <c r="D72" s="32"/>
      <c r="E72" s="32"/>
      <c r="F72" s="32"/>
      <c r="G72" s="32"/>
      <c r="H72" s="32"/>
      <c r="I72" s="75"/>
    </row>
    <row r="73" spans="1:9" ht="12.75">
      <c r="A73" s="32"/>
      <c r="B73" s="32"/>
      <c r="C73" s="32"/>
      <c r="D73" s="32"/>
      <c r="E73" s="32"/>
      <c r="F73" s="32"/>
      <c r="G73" s="32"/>
      <c r="H73" s="32"/>
      <c r="I73" s="75"/>
    </row>
    <row r="74" spans="1:9" ht="24" customHeight="1">
      <c r="A74" s="97"/>
      <c r="B74" s="97"/>
      <c r="C74" s="97"/>
      <c r="D74" s="97"/>
      <c r="E74" s="97"/>
      <c r="F74" s="97"/>
      <c r="G74" s="97"/>
      <c r="H74" s="97"/>
      <c r="I74" s="75"/>
    </row>
    <row r="75" spans="1:9" ht="25.5" customHeight="1">
      <c r="A75" s="98"/>
      <c r="B75" s="98"/>
      <c r="C75" s="98"/>
      <c r="D75" s="98"/>
      <c r="E75" s="98"/>
      <c r="F75" s="98"/>
      <c r="G75" s="98"/>
      <c r="H75" s="98"/>
      <c r="I75" s="75"/>
    </row>
  </sheetData>
  <sheetProtection/>
  <mergeCells count="11">
    <mergeCell ref="A34:B34"/>
    <mergeCell ref="A40:H40"/>
    <mergeCell ref="A48:H48"/>
    <mergeCell ref="A74:H74"/>
    <mergeCell ref="A75:H75"/>
    <mergeCell ref="C41:F41"/>
    <mergeCell ref="C42:F42"/>
    <mergeCell ref="C43:F43"/>
    <mergeCell ref="C44:F44"/>
    <mergeCell ref="C46:F46"/>
    <mergeCell ref="C45:H45"/>
  </mergeCells>
  <printOptions/>
  <pageMargins left="0.7" right="0.7" top="0.75" bottom="0.75" header="0.3" footer="0.3"/>
  <pageSetup fitToHeight="1" fitToWidth="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nygardka</dc:creator>
  <cp:keywords/>
  <dc:description/>
  <cp:lastModifiedBy>Pedroz, Melani</cp:lastModifiedBy>
  <cp:lastPrinted>2012-06-06T20:51:16Z</cp:lastPrinted>
  <dcterms:created xsi:type="dcterms:W3CDTF">2011-01-26T16:47:20Z</dcterms:created>
  <dcterms:modified xsi:type="dcterms:W3CDTF">2012-06-25T15:52:50Z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YQKKTEHHRR7V-329-8</vt:lpwstr>
  </property>
  <property fmtid="{D5CDD505-2E9C-101B-9397-08002B2CF9AE}" pid="3" name="_dlc_DocIdItemGuid">
    <vt:lpwstr>07a83ddd-6e82-4e27-9522-e1c9b686b8f1</vt:lpwstr>
  </property>
  <property fmtid="{D5CDD505-2E9C-101B-9397-08002B2CF9AE}" pid="4" name="_dlc_DocIdUrl">
    <vt:lpwstr>https://kcmicrosoftonlinecom-38.sharepoint.microsoftonline.com/FMD/Legislationinprocess2012/_layouts/DocIdRedir.aspx?ID=YQKKTEHHRR7V-329-8, YQKKTEHHRR7V-329-8</vt:lpwstr>
  </property>
  <property fmtid="{D5CDD505-2E9C-101B-9397-08002B2CF9AE}" pid="5" name="ContentTypeId">
    <vt:lpwstr>0x010100E57F48FB52EA93438D459779AD19A33C</vt:lpwstr>
  </property>
  <property fmtid="{D5CDD505-2E9C-101B-9397-08002B2CF9AE}" pid="6" name="Proposed/Passed #:">
    <vt:lpwstr/>
  </property>
  <property fmtid="{D5CDD505-2E9C-101B-9397-08002B2CF9AE}" pid="7" name="Date transmitted">
    <vt:lpwstr/>
  </property>
  <property fmtid="{D5CDD505-2E9C-101B-9397-08002B2CF9AE}" pid="8" name="TaskDueDate">
    <vt:lpwstr/>
  </property>
  <property fmtid="{D5CDD505-2E9C-101B-9397-08002B2CF9AE}" pid="9" name="Date ready for signature">
    <vt:lpwstr/>
  </property>
</Properties>
</file>