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Note'!$A$1:$H$56</definedName>
  </definedNames>
  <calcPr fullCalcOnLoad="1"/>
</workbook>
</file>

<file path=xl/sharedStrings.xml><?xml version="1.0" encoding="utf-8"?>
<sst xmlns="http://schemas.openxmlformats.org/spreadsheetml/2006/main" count="56" uniqueCount="43">
  <si>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</si>
  <si>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</si>
  <si>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</si>
  <si>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</si>
  <si>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</si>
  <si>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</si>
  <si>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</si>
  <si>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</si>
  <si>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</si>
  <si>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</si>
  <si>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</si>
  <si>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</si>
  <si>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</si>
  <si>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</si>
  <si>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</si>
  <si>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</si>
  <si>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</si>
  <si>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</si>
  <si>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</si>
  <si>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</si>
  <si>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</si>
  <si>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</si>
  <si>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</si>
  <si>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</si>
  <si>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</si>
  <si>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</si>
  <si>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</si>
  <si>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Lodging Tax</t>
  </si>
  <si>
    <t xml:space="preserve">CDA </t>
  </si>
  <si>
    <t>Tesia Forbes</t>
  </si>
  <si>
    <t xml:space="preserve">Cultural Development Authority </t>
  </si>
  <si>
    <t>CDA</t>
  </si>
  <si>
    <t>September</t>
  </si>
  <si>
    <t>October</t>
  </si>
  <si>
    <t xml:space="preserve">November </t>
  </si>
  <si>
    <t>December</t>
  </si>
  <si>
    <t>Month</t>
  </si>
  <si>
    <t>Revenues</t>
  </si>
  <si>
    <t>Remaining Budget Authority (after expending)</t>
  </si>
  <si>
    <t>August</t>
  </si>
  <si>
    <t>Increased Expenditures for CDA Due to Higher than Expected Lodging Tax Revenues</t>
  </si>
  <si>
    <t xml:space="preserve">The County will not transfer any Hotel/Motel taxes to 4Culture until it receives them, nor will the county use this appropriation authority to transfer any non-Lodging tax revenues. </t>
  </si>
  <si>
    <t>CDA requests $2,949,550 in additional appropriation authority in order to expend revenues collected from the Lodging tax to 4Culture as required by statute. This request is fully revenue-backed with funds from the Lodging Tax. At the beginning of August, CDA had $4,209,052 in remaining budget authority.  CDA needs additional appropriation authority to comply with RCW 67.28.180, which  requires 70 percent of Lodging Tax revenues in excess of $5.3 million to be expended to 4Culture via CDA.  Assuming that Lodging Tax revenue collections are 30 percent higher than 2005, CDA will receive the following revenues from September through December: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</si>
</sst>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8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b/>
      <sz val="10.5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left"/>
    </xf>
    <xf numFmtId="37" fontId="3" fillId="0" borderId="11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6" fillId="0" borderId="11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67" fontId="0" fillId="0" borderId="0" xfId="17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167" fontId="0" fillId="0" borderId="22" xfId="0" applyNumberFormat="1" applyBorder="1" applyAlignment="1">
      <alignment vertical="top" wrapText="1"/>
    </xf>
    <xf numFmtId="0" fontId="0" fillId="0" borderId="21" xfId="0" applyBorder="1" applyAlignment="1">
      <alignment/>
    </xf>
    <xf numFmtId="167" fontId="0" fillId="0" borderId="0" xfId="17" applyNumberFormat="1" applyBorder="1" applyAlignment="1">
      <alignment/>
    </xf>
    <xf numFmtId="167" fontId="0" fillId="0" borderId="22" xfId="0" applyNumberFormat="1" applyBorder="1" applyAlignment="1">
      <alignment/>
    </xf>
    <xf numFmtId="37" fontId="0" fillId="0" borderId="21" xfId="0" applyNumberFormat="1" applyBorder="1" applyAlignment="1">
      <alignment/>
    </xf>
    <xf numFmtId="37" fontId="0" fillId="0" borderId="23" xfId="0" applyNumberFormat="1" applyBorder="1" applyAlignment="1">
      <alignment/>
    </xf>
    <xf numFmtId="167" fontId="0" fillId="0" borderId="24" xfId="17" applyNumberFormat="1" applyBorder="1" applyAlignment="1">
      <alignment/>
    </xf>
    <xf numFmtId="167" fontId="0" fillId="0" borderId="25" xfId="0" applyNumberForma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37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B45" sqref="B45:H45"/>
    </sheetView>
  </sheetViews>
  <sheetFormatPr defaultColWidth="9.140625" defaultRowHeight="12.75"/>
  <cols>
    <col min="1" max="1" width="5.28125" style="0" customWidth="1"/>
    <col min="2" max="2" width="12.5742187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8"/>
      <c r="E3" s="8"/>
      <c r="F3" s="8"/>
      <c r="G3" s="8"/>
      <c r="H3" s="9"/>
      <c r="I3" s="2"/>
    </row>
    <row r="4" spans="1:9" ht="13.5">
      <c r="A4" s="35" t="s">
        <v>2</v>
      </c>
      <c r="B4" s="74" t="s">
        <v>40</v>
      </c>
      <c r="C4" s="75"/>
      <c r="D4" s="75"/>
      <c r="E4" s="75"/>
      <c r="F4" s="75"/>
      <c r="G4" s="75"/>
      <c r="H4" s="76"/>
      <c r="I4" s="2"/>
    </row>
    <row r="5" spans="1:8" ht="13.5">
      <c r="A5" s="10" t="s">
        <v>24</v>
      </c>
      <c r="B5" s="11"/>
      <c r="C5" s="11"/>
      <c r="D5" s="11"/>
      <c r="E5" s="11" t="s">
        <v>30</v>
      </c>
      <c r="F5" s="11"/>
      <c r="G5" s="11"/>
      <c r="H5" s="12"/>
    </row>
    <row r="6" spans="1:8" ht="13.5">
      <c r="A6" s="10" t="s">
        <v>25</v>
      </c>
      <c r="B6" s="11"/>
      <c r="C6" s="11" t="s">
        <v>29</v>
      </c>
      <c r="D6" s="11"/>
      <c r="E6" s="11"/>
      <c r="F6" s="11"/>
      <c r="G6" s="11"/>
      <c r="H6" s="12"/>
    </row>
    <row r="7" spans="1:8" ht="14.25" thickBot="1">
      <c r="A7" s="13" t="s">
        <v>26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22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2006</v>
      </c>
      <c r="F12" s="19">
        <v>2007</v>
      </c>
      <c r="G12" s="19">
        <v>2008</v>
      </c>
      <c r="H12" s="20">
        <v>2009</v>
      </c>
    </row>
    <row r="13" spans="1:8" s="41" customFormat="1" ht="12">
      <c r="A13" s="36"/>
      <c r="B13" s="37" t="s">
        <v>28</v>
      </c>
      <c r="C13" s="38">
        <v>117</v>
      </c>
      <c r="D13" s="38" t="s">
        <v>27</v>
      </c>
      <c r="E13" s="39">
        <v>2949550</v>
      </c>
      <c r="F13" s="39"/>
      <c r="G13" s="39"/>
      <c r="H13" s="40"/>
    </row>
    <row r="14" spans="1:8" s="41" customFormat="1" ht="12">
      <c r="A14" s="36"/>
      <c r="B14" s="37"/>
      <c r="C14" s="42"/>
      <c r="D14" s="38"/>
      <c r="F14" s="39"/>
      <c r="G14" s="39"/>
      <c r="H14" s="40"/>
    </row>
    <row r="15" spans="1:8" s="41" customFormat="1" ht="12">
      <c r="A15" s="36"/>
      <c r="B15" s="37"/>
      <c r="C15" s="42"/>
      <c r="D15" s="38"/>
      <c r="E15" s="38"/>
      <c r="F15" s="43"/>
      <c r="G15" s="43"/>
      <c r="H15" s="44"/>
    </row>
    <row r="16" spans="1:8" ht="13.5">
      <c r="A16" s="17"/>
      <c r="B16" s="18" t="s">
        <v>13</v>
      </c>
      <c r="C16" s="21"/>
      <c r="D16" s="21"/>
      <c r="E16" s="22">
        <f>SUM(E13:E15)</f>
        <v>2949550</v>
      </c>
      <c r="F16" s="22">
        <f>SUM(F13:F15)</f>
        <v>0</v>
      </c>
      <c r="G16" s="22">
        <f>SUM(G13:G15)</f>
        <v>0</v>
      </c>
      <c r="H16" s="23">
        <f>SUM(H13:H15)</f>
        <v>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22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2006</v>
      </c>
      <c r="F24" s="19">
        <v>2007</v>
      </c>
      <c r="G24" s="19">
        <v>2008</v>
      </c>
      <c r="H24" s="20">
        <v>2009</v>
      </c>
    </row>
    <row r="25" spans="1:8" s="41" customFormat="1" ht="12">
      <c r="A25" s="47"/>
      <c r="B25" s="37" t="s">
        <v>31</v>
      </c>
      <c r="C25" s="38">
        <v>117</v>
      </c>
      <c r="D25" s="38" t="s">
        <v>27</v>
      </c>
      <c r="E25" s="39">
        <v>2949550</v>
      </c>
      <c r="F25" s="39">
        <v>0</v>
      </c>
      <c r="G25" s="39">
        <v>0</v>
      </c>
      <c r="H25" s="40"/>
    </row>
    <row r="26" spans="1:8" s="41" customFormat="1" ht="12">
      <c r="A26" s="36"/>
      <c r="B26" s="45"/>
      <c r="C26" s="42"/>
      <c r="D26" s="46"/>
      <c r="E26" s="48"/>
      <c r="F26" s="43"/>
      <c r="G26" s="43"/>
      <c r="H26" s="44"/>
    </row>
    <row r="27" spans="1:8" s="41" customFormat="1" ht="12">
      <c r="A27" s="36"/>
      <c r="B27" s="45"/>
      <c r="C27" s="38"/>
      <c r="D27" s="38"/>
      <c r="E27" s="49"/>
      <c r="F27" s="39"/>
      <c r="G27" s="39"/>
      <c r="H27" s="40"/>
    </row>
    <row r="28" spans="1:8" ht="13.5">
      <c r="A28" s="17"/>
      <c r="B28" s="18" t="s">
        <v>16</v>
      </c>
      <c r="C28" s="21"/>
      <c r="D28" s="21"/>
      <c r="E28" s="50">
        <f>SUM(E25:E27)</f>
        <v>2949550</v>
      </c>
      <c r="F28" s="22">
        <f>SUM(F25:F27)</f>
        <v>0</v>
      </c>
      <c r="G28" s="22">
        <f>SUM(G25:G27)</f>
        <v>0</v>
      </c>
      <c r="H28" s="23">
        <f>SUM(H25:H27)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24"/>
      <c r="G31" s="24"/>
      <c r="H31" s="24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17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26"/>
      <c r="D34" s="27"/>
      <c r="E34" s="19" t="s">
        <v>22</v>
      </c>
      <c r="F34" s="19" t="s">
        <v>8</v>
      </c>
      <c r="G34" s="19" t="s">
        <v>9</v>
      </c>
      <c r="H34" s="20" t="s">
        <v>10</v>
      </c>
      <c r="I34" s="4"/>
      <c r="J34" s="4"/>
      <c r="K34" s="4"/>
    </row>
    <row r="35" spans="1:11" ht="13.5">
      <c r="A35" s="17"/>
      <c r="B35" s="18"/>
      <c r="C35" s="26"/>
      <c r="D35" s="27"/>
      <c r="E35" s="19">
        <v>2006</v>
      </c>
      <c r="F35" s="19">
        <v>2007</v>
      </c>
      <c r="G35" s="19">
        <v>2008</v>
      </c>
      <c r="H35" s="20">
        <v>2009</v>
      </c>
      <c r="I35" s="4"/>
      <c r="J35" s="4"/>
      <c r="K35" s="4"/>
    </row>
    <row r="36" spans="1:11" ht="13.5">
      <c r="A36" s="17" t="s">
        <v>18</v>
      </c>
      <c r="B36" s="18"/>
      <c r="C36" s="18"/>
      <c r="D36" s="25"/>
      <c r="E36" s="25"/>
      <c r="F36" s="22"/>
      <c r="G36" s="22"/>
      <c r="H36" s="23"/>
      <c r="I36" s="3"/>
      <c r="J36" s="3"/>
      <c r="K36" s="3"/>
    </row>
    <row r="37" spans="1:11" ht="13.5">
      <c r="A37" s="17" t="s">
        <v>19</v>
      </c>
      <c r="B37" s="18"/>
      <c r="C37" s="18"/>
      <c r="D37" s="25"/>
      <c r="E37" s="72">
        <v>2949550</v>
      </c>
      <c r="F37" s="72">
        <v>0</v>
      </c>
      <c r="G37" s="72">
        <v>0</v>
      </c>
      <c r="H37" s="73"/>
      <c r="I37" s="3"/>
      <c r="J37" s="3"/>
      <c r="K37" s="3"/>
    </row>
    <row r="38" spans="1:9" ht="13.5">
      <c r="A38" s="17" t="s">
        <v>20</v>
      </c>
      <c r="B38" s="18"/>
      <c r="C38" s="18"/>
      <c r="D38" s="25"/>
      <c r="E38" s="25"/>
      <c r="F38" s="22"/>
      <c r="G38" s="21"/>
      <c r="H38" s="23"/>
      <c r="I38" s="1"/>
    </row>
    <row r="39" spans="1:8" ht="13.5">
      <c r="A39" s="17" t="s">
        <v>21</v>
      </c>
      <c r="B39" s="18"/>
      <c r="C39" s="18"/>
      <c r="D39" s="25"/>
      <c r="E39" s="54"/>
      <c r="F39" s="22"/>
      <c r="G39" s="22"/>
      <c r="H39" s="23"/>
    </row>
    <row r="40" spans="1:11" ht="14.25" thickBot="1">
      <c r="A40" s="28" t="s">
        <v>16</v>
      </c>
      <c r="B40" s="29"/>
      <c r="C40" s="29"/>
      <c r="D40" s="30"/>
      <c r="E40" s="51">
        <f>SUM(E37:E39)</f>
        <v>2949550</v>
      </c>
      <c r="F40" s="31">
        <f>SUM(F36:F39)</f>
        <v>0</v>
      </c>
      <c r="G40" s="31">
        <f>SUM(G36:G39)</f>
        <v>0</v>
      </c>
      <c r="H40" s="32">
        <f>SUM(H36:H39)</f>
        <v>0</v>
      </c>
      <c r="I40" s="1"/>
      <c r="J40" s="1"/>
      <c r="K40" s="1"/>
    </row>
    <row r="41" spans="1:11" ht="14.25" thickTop="1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/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11" ht="13.5">
      <c r="A43" s="16" t="s">
        <v>23</v>
      </c>
      <c r="B43" s="16"/>
      <c r="C43" s="16"/>
      <c r="D43" s="16"/>
      <c r="E43" s="16"/>
      <c r="F43" s="24"/>
      <c r="G43" s="24"/>
      <c r="H43" s="24"/>
      <c r="I43" s="1"/>
      <c r="J43" s="1"/>
      <c r="K43" s="1"/>
    </row>
    <row r="44" spans="1:8" ht="13.5">
      <c r="A44" s="16"/>
      <c r="B44" s="16"/>
      <c r="C44" s="16"/>
      <c r="D44" s="16"/>
      <c r="E44" s="16"/>
      <c r="F44" s="16"/>
      <c r="G44" s="16"/>
      <c r="H44" s="16"/>
    </row>
    <row r="45" spans="1:8" ht="102" customHeight="1">
      <c r="A45" s="53"/>
      <c r="B45" s="77" t="s">
        <v>42</v>
      </c>
      <c r="C45" s="78"/>
      <c r="D45" s="78"/>
      <c r="E45" s="78"/>
      <c r="F45" s="78"/>
      <c r="G45" s="78"/>
      <c r="H45" s="78"/>
    </row>
    <row r="46" spans="1:8" ht="17.25" customHeight="1">
      <c r="A46" s="53"/>
      <c r="B46" s="57"/>
      <c r="C46" s="56"/>
      <c r="D46" s="56"/>
      <c r="E46" s="56"/>
      <c r="F46" s="56"/>
      <c r="G46" s="56"/>
      <c r="H46" s="56"/>
    </row>
    <row r="47" spans="1:8" ht="27.75" customHeight="1">
      <c r="A47" s="53"/>
      <c r="B47" s="58" t="s">
        <v>36</v>
      </c>
      <c r="C47" s="59" t="s">
        <v>37</v>
      </c>
      <c r="D47" s="79" t="s">
        <v>38</v>
      </c>
      <c r="E47" s="80"/>
      <c r="F47" s="56"/>
      <c r="G47" s="56"/>
      <c r="H47" s="56"/>
    </row>
    <row r="48" spans="1:8" ht="13.5" customHeight="1">
      <c r="A48" s="53"/>
      <c r="B48" s="60"/>
      <c r="C48" s="61"/>
      <c r="D48" s="62">
        <v>4209052.24</v>
      </c>
      <c r="E48" s="63"/>
      <c r="F48" s="56"/>
      <c r="G48" s="56"/>
      <c r="H48" s="56"/>
    </row>
    <row r="49" spans="1:8" ht="14.25" customHeight="1">
      <c r="A49" s="53"/>
      <c r="B49" s="60" t="s">
        <v>39</v>
      </c>
      <c r="C49" s="62">
        <f>1802391.49*0.7</f>
        <v>1261674.0429999998</v>
      </c>
      <c r="D49" s="62">
        <v>2947378.2</v>
      </c>
      <c r="E49" s="64"/>
      <c r="F49" s="56"/>
      <c r="G49" s="56"/>
      <c r="H49" s="56"/>
    </row>
    <row r="50" spans="2:5" ht="12.75">
      <c r="B50" s="65" t="s">
        <v>32</v>
      </c>
      <c r="C50" s="66">
        <f>2125119.78*0.7</f>
        <v>1487583.8459999997</v>
      </c>
      <c r="D50" s="66">
        <v>1459794.35</v>
      </c>
      <c r="E50" s="67"/>
    </row>
    <row r="51" spans="2:5" ht="12.75">
      <c r="B51" s="65" t="s">
        <v>33</v>
      </c>
      <c r="C51" s="66">
        <f>2390002.3*0.7</f>
        <v>1673001.6099999999</v>
      </c>
      <c r="D51" s="66">
        <v>-213207.26</v>
      </c>
      <c r="E51" s="67"/>
    </row>
    <row r="52" spans="2:5" ht="12.75">
      <c r="B52" s="68" t="s">
        <v>34</v>
      </c>
      <c r="C52" s="66">
        <f>2100383.64*0.7</f>
        <v>1470268.548</v>
      </c>
      <c r="D52" s="66">
        <v>-1683475.8</v>
      </c>
      <c r="E52" s="67"/>
    </row>
    <row r="53" spans="2:5" ht="12.75">
      <c r="B53" s="69" t="s">
        <v>35</v>
      </c>
      <c r="C53" s="70">
        <f>1808678*0.7</f>
        <v>1266074.5999999999</v>
      </c>
      <c r="D53" s="70">
        <v>-2949550.4</v>
      </c>
      <c r="E53" s="71"/>
    </row>
    <row r="54" ht="6.75" customHeight="1">
      <c r="B54" s="52"/>
    </row>
    <row r="55" spans="2:8" ht="30.75" customHeight="1">
      <c r="B55" s="81" t="s">
        <v>41</v>
      </c>
      <c r="C55" s="82"/>
      <c r="D55" s="82"/>
      <c r="E55" s="82"/>
      <c r="F55" s="82"/>
      <c r="G55" s="82"/>
      <c r="H55" s="82"/>
    </row>
    <row r="56" ht="12.75">
      <c r="B56" s="55"/>
    </row>
  </sheetData>
  <mergeCells count="4">
    <mergeCell ref="B4:H4"/>
    <mergeCell ref="B45:H45"/>
    <mergeCell ref="D47:E47"/>
    <mergeCell ref="B55:H55"/>
  </mergeCells>
  <printOptions horizontalCentered="1"/>
  <pageMargins left="0.75" right="0.75" top="1.11" bottom="1" header="0.5" footer="0.5"/>
  <pageSetup fitToHeight="1" fitToWidth="1" orientation="portrait" scale="76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2006-08-24T21:32:25Z</cp:lastPrinted>
  <dcterms:created xsi:type="dcterms:W3CDTF">1901-01-01T08:00:00Z</dcterms:created>
  <dcterms:modified xsi:type="dcterms:W3CDTF">2006-09-13T22:02:05Z</dcterms:modified>
  <cp:category/>
  <cp:version/>
  <cp:contentType/>
  <cp:contentStatus/>
</cp:coreProperties>
</file>