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Note'!$A$1:$F$37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<sst xmlns="http://schemas.openxmlformats.org/spreadsheetml/2006/main" count="38" uniqueCount="34">
  <si>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</si>
  <si>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</si>
  <si>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</si>
  <si>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</si>
  <si>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</si>
  <si>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</si>
  <si>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</si>
  <si>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</si>
  <si>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</si>
  <si>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</si>
  <si>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</si>
  <si>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</si>
  <si>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Capital Outlay</t>
  </si>
  <si>
    <t xml:space="preserve">Note Reviewed By:   </t>
  </si>
  <si>
    <t xml:space="preserve">Title:   Open Space; Treemont Acquisition </t>
  </si>
  <si>
    <t>2003 Bonds with</t>
  </si>
  <si>
    <t>interim pool loan</t>
  </si>
  <si>
    <t xml:space="preserve">Open Space non-Bond </t>
  </si>
  <si>
    <t>Open Space non-Bond</t>
  </si>
  <si>
    <t>DNRP</t>
  </si>
  <si>
    <t>REET 1</t>
  </si>
  <si>
    <t>Conservation Futures Levy</t>
  </si>
  <si>
    <t>DNRP: REET 1 fund balance</t>
  </si>
  <si>
    <t>DNRP: CFT fund balance</t>
  </si>
  <si>
    <t>Other - Debt Service</t>
  </si>
  <si>
    <t>Footnotes:  The Treemont acquisition will be financed with Bonds to be sold in the fall of 2003.  Interim financing is</t>
  </si>
  <si>
    <t>requested to be supplied via a pool loan.  The bond proceeds will repay the pool loan and Conservation Futures Levy</t>
  </si>
  <si>
    <t xml:space="preserve">(CFL) funds along with REET 1 funds will pay the bond debt service.  CFL will pay the debt service on $6.8 million or </t>
  </si>
  <si>
    <t>20-year bonds at an estimated (at this time) interest rate of 4.5%.</t>
  </si>
  <si>
    <t>Note Prepared By:  Steve Broz  Revised by Council Staff:  Monica Clarke and Marilyn Cope</t>
  </si>
  <si>
    <t>debt service: CFT on $6.75mm</t>
  </si>
  <si>
    <t>and REET 1 on $1.95 mm.</t>
  </si>
  <si>
    <t>Revised Ordinance Fiscal Note</t>
  </si>
  <si>
    <t xml:space="preserve">77.5 % of the bond and REET 1 will pay the debt service on the remainder, $2 million; or 22.4 % of the bond.  These will be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</si>
</sst>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2">
    <font>
      <sz val="10"/>
      <name val="Times New Roman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188" fontId="0" fillId="0" borderId="14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20" xfId="17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21" xfId="0" applyNumberFormat="1" applyBorder="1" applyAlignment="1">
      <alignment/>
    </xf>
    <xf numFmtId="188" fontId="0" fillId="0" borderId="14" xfId="17" applyNumberFormat="1" applyFont="1" applyBorder="1" applyAlignment="1">
      <alignment/>
    </xf>
    <xf numFmtId="188" fontId="0" fillId="0" borderId="15" xfId="17" applyNumberFormat="1" applyFont="1" applyBorder="1" applyAlignment="1">
      <alignment/>
    </xf>
    <xf numFmtId="188" fontId="0" fillId="0" borderId="17" xfId="17" applyNumberFormat="1" applyFont="1" applyBorder="1" applyAlignment="1">
      <alignment/>
    </xf>
    <xf numFmtId="188" fontId="0" fillId="0" borderId="18" xfId="17" applyNumberFormat="1" applyFont="1" applyBorder="1" applyAlignment="1">
      <alignment/>
    </xf>
    <xf numFmtId="188" fontId="0" fillId="0" borderId="20" xfId="17" applyNumberFormat="1" applyFont="1" applyBorder="1" applyAlignment="1">
      <alignment/>
    </xf>
    <xf numFmtId="188" fontId="0" fillId="0" borderId="21" xfId="1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0" fillId="2" borderId="14" xfId="17" applyNumberFormat="1" applyFont="1" applyFill="1" applyBorder="1" applyAlignment="1">
      <alignment/>
    </xf>
    <xf numFmtId="188" fontId="0" fillId="2" borderId="20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8">
      <selection activeCell="G27" sqref="G27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6.5" style="0" customWidth="1"/>
    <col min="4" max="5" width="12.83203125" style="0" customWidth="1"/>
    <col min="6" max="6" width="16.66015625" style="0" customWidth="1"/>
  </cols>
  <sheetData>
    <row r="1" ht="20.25">
      <c r="B1" s="1" t="s">
        <v>32</v>
      </c>
    </row>
    <row r="2" ht="13.5" thickBot="1"/>
    <row r="3" spans="1:6" ht="12.75">
      <c r="A3" s="2" t="s">
        <v>0</v>
      </c>
      <c r="B3" s="3"/>
      <c r="C3" s="3"/>
      <c r="D3" s="3"/>
      <c r="E3" s="3"/>
      <c r="F3" s="4"/>
    </row>
    <row r="4" spans="1:6" ht="12.75">
      <c r="A4" s="5" t="s">
        <v>14</v>
      </c>
      <c r="B4" s="6"/>
      <c r="C4" s="6"/>
      <c r="D4" s="6"/>
      <c r="E4" s="6"/>
      <c r="F4" s="7"/>
    </row>
    <row r="5" spans="1:6" ht="12.75">
      <c r="A5" s="5" t="s">
        <v>29</v>
      </c>
      <c r="B5" s="6"/>
      <c r="C5" s="6"/>
      <c r="D5" s="6"/>
      <c r="E5" s="6"/>
      <c r="F5" s="7"/>
    </row>
    <row r="6" spans="1:6" ht="13.5" thickBot="1">
      <c r="A6" s="8" t="s">
        <v>13</v>
      </c>
      <c r="B6" s="9"/>
      <c r="C6" s="9"/>
      <c r="D6" s="9"/>
      <c r="E6" s="9"/>
      <c r="F6" s="10"/>
    </row>
    <row r="8" ht="12.75">
      <c r="A8" t="s">
        <v>1</v>
      </c>
    </row>
    <row r="9" ht="13.5" thickBot="1"/>
    <row r="10" spans="1:6" ht="12.75">
      <c r="A10" s="11" t="s">
        <v>2</v>
      </c>
      <c r="B10" s="12" t="s">
        <v>3</v>
      </c>
      <c r="C10" s="12" t="s">
        <v>4</v>
      </c>
      <c r="D10" s="12">
        <v>2003</v>
      </c>
      <c r="E10" s="12">
        <v>2004</v>
      </c>
      <c r="F10" s="13">
        <v>2005</v>
      </c>
    </row>
    <row r="11" spans="1:6" ht="12.75">
      <c r="A11" s="14" t="s">
        <v>17</v>
      </c>
      <c r="B11" s="15">
        <v>3522</v>
      </c>
      <c r="C11" s="15" t="s">
        <v>15</v>
      </c>
      <c r="D11" s="25">
        <v>8700000</v>
      </c>
      <c r="E11" s="16"/>
      <c r="F11" s="17"/>
    </row>
    <row r="12" spans="1:6" ht="12.75">
      <c r="A12" s="14"/>
      <c r="B12" s="15"/>
      <c r="C12" s="15" t="s">
        <v>16</v>
      </c>
      <c r="D12" s="25"/>
      <c r="E12" s="16"/>
      <c r="F12" s="17"/>
    </row>
    <row r="13" spans="1:6" ht="12.75">
      <c r="A13" s="14"/>
      <c r="B13" s="15"/>
      <c r="C13" s="15" t="s">
        <v>30</v>
      </c>
      <c r="D13" s="25"/>
      <c r="E13" s="16"/>
      <c r="F13" s="17"/>
    </row>
    <row r="14" spans="1:6" ht="13.5" thickBot="1">
      <c r="A14" s="14"/>
      <c r="B14" s="15"/>
      <c r="C14" s="15" t="s">
        <v>31</v>
      </c>
      <c r="D14" s="26"/>
      <c r="E14" s="20"/>
      <c r="F14" s="21"/>
    </row>
    <row r="15" spans="1:6" ht="13.5" thickBot="1">
      <c r="A15" s="18" t="s">
        <v>6</v>
      </c>
      <c r="B15" s="19"/>
      <c r="C15" s="19"/>
      <c r="D15" s="27">
        <f>SUM(D11:D14)</f>
        <v>8700000</v>
      </c>
      <c r="E15" s="28">
        <f>SUM(E11:E14)</f>
        <v>0</v>
      </c>
      <c r="F15" s="29">
        <f>SUM(F11:F14)</f>
        <v>0</v>
      </c>
    </row>
    <row r="17" ht="13.5" thickBot="1">
      <c r="A17" s="22" t="s">
        <v>7</v>
      </c>
    </row>
    <row r="18" spans="1:6" ht="12.75">
      <c r="A18" s="11" t="s">
        <v>2</v>
      </c>
      <c r="B18" s="12" t="s">
        <v>3</v>
      </c>
      <c r="C18" s="12" t="s">
        <v>8</v>
      </c>
      <c r="D18" s="12">
        <v>2003</v>
      </c>
      <c r="E18" s="12">
        <v>2004</v>
      </c>
      <c r="F18" s="13">
        <v>2005</v>
      </c>
    </row>
    <row r="19" spans="1:6" ht="12.75">
      <c r="A19" s="14" t="s">
        <v>18</v>
      </c>
      <c r="B19" s="15">
        <v>3522</v>
      </c>
      <c r="C19" s="15" t="s">
        <v>19</v>
      </c>
      <c r="D19" s="30">
        <v>-8700000</v>
      </c>
      <c r="E19" s="30"/>
      <c r="F19" s="31"/>
    </row>
    <row r="20" spans="1:6" ht="12.75">
      <c r="A20" s="14" t="s">
        <v>21</v>
      </c>
      <c r="B20" s="15">
        <v>3151</v>
      </c>
      <c r="C20" s="15" t="s">
        <v>23</v>
      </c>
      <c r="D20" s="42">
        <v>-130690</v>
      </c>
      <c r="E20" s="30">
        <v>-496568</v>
      </c>
      <c r="F20" s="30">
        <v>-496568</v>
      </c>
    </row>
    <row r="21" spans="1:6" ht="12.75">
      <c r="A21" s="14" t="s">
        <v>20</v>
      </c>
      <c r="B21" s="15">
        <v>3681</v>
      </c>
      <c r="C21" s="15" t="s">
        <v>22</v>
      </c>
      <c r="D21" s="42">
        <v>-38438</v>
      </c>
      <c r="E21" s="30">
        <v>-143453</v>
      </c>
      <c r="F21" s="30">
        <v>-143453</v>
      </c>
    </row>
    <row r="22" spans="1:6" ht="13.5" thickBot="1">
      <c r="A22" s="14"/>
      <c r="B22" s="15"/>
      <c r="C22" s="15"/>
      <c r="D22" s="32"/>
      <c r="E22" s="32"/>
      <c r="F22" s="33"/>
    </row>
    <row r="23" spans="1:6" ht="13.5" thickBot="1">
      <c r="A23" s="18" t="s">
        <v>6</v>
      </c>
      <c r="B23" s="19"/>
      <c r="C23" s="19"/>
      <c r="D23" s="43">
        <f>SUM(D19:D22)</f>
        <v>-8869128</v>
      </c>
      <c r="E23" s="34">
        <f>SUM(E19:E22)</f>
        <v>-640021</v>
      </c>
      <c r="F23" s="35">
        <f>SUM(F19:F22)</f>
        <v>-640021</v>
      </c>
    </row>
    <row r="24" spans="4:6" ht="12.75">
      <c r="D24" s="36"/>
      <c r="E24" s="36"/>
      <c r="F24" s="36"/>
    </row>
    <row r="25" spans="1:6" ht="13.5" thickBot="1">
      <c r="A25" s="22" t="s">
        <v>9</v>
      </c>
      <c r="D25" s="36"/>
      <c r="E25" s="36"/>
      <c r="F25" s="36"/>
    </row>
    <row r="26" spans="1:6" ht="12.75">
      <c r="A26" s="2"/>
      <c r="B26" s="3"/>
      <c r="C26" s="3"/>
      <c r="D26" s="37">
        <v>2002</v>
      </c>
      <c r="E26" s="37">
        <v>2003</v>
      </c>
      <c r="F26" s="38" t="s">
        <v>5</v>
      </c>
    </row>
    <row r="27" spans="1:6" ht="12.75">
      <c r="A27" s="5" t="s">
        <v>10</v>
      </c>
      <c r="B27" s="6"/>
      <c r="C27" s="6"/>
      <c r="D27" s="39"/>
      <c r="E27" s="39"/>
      <c r="F27" s="40"/>
    </row>
    <row r="28" spans="1:6" ht="12.75">
      <c r="A28" s="5" t="s">
        <v>11</v>
      </c>
      <c r="B28" s="6"/>
      <c r="C28" s="6"/>
      <c r="D28" s="39"/>
      <c r="E28" s="39"/>
      <c r="F28" s="40"/>
    </row>
    <row r="29" spans="1:6" ht="12.75">
      <c r="A29" s="5" t="s">
        <v>12</v>
      </c>
      <c r="B29" s="6"/>
      <c r="C29" s="6"/>
      <c r="D29" s="30">
        <v>-8700000</v>
      </c>
      <c r="E29" s="30"/>
      <c r="F29" s="31"/>
    </row>
    <row r="30" spans="1:6" ht="13.5" thickBot="1">
      <c r="A30" s="5" t="s">
        <v>24</v>
      </c>
      <c r="B30" s="6"/>
      <c r="C30" s="6"/>
      <c r="D30" s="43">
        <f>-130690-38438</f>
        <v>-169128</v>
      </c>
      <c r="E30" s="34">
        <f>-496568-143453</f>
        <v>-640021</v>
      </c>
      <c r="F30" s="34">
        <f>-496568-143453</f>
        <v>-640021</v>
      </c>
    </row>
    <row r="31" spans="1:6" ht="13.5" thickBot="1">
      <c r="A31" s="23" t="s">
        <v>6</v>
      </c>
      <c r="B31" s="9"/>
      <c r="C31" s="24"/>
      <c r="D31" s="41">
        <f>SUM(D29:D30)</f>
        <v>-8869128</v>
      </c>
      <c r="E31" s="41">
        <f>SUM(E29:E30)</f>
        <v>-640021</v>
      </c>
      <c r="F31" s="41">
        <f>SUM(F29:F30)</f>
        <v>-640021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33</v>
      </c>
    </row>
    <row r="37" ht="12.75">
      <c r="A37" t="s">
        <v>28</v>
      </c>
    </row>
  </sheetData>
  <printOptions horizontalCentered="1"/>
  <pageMargins left="0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Janice Mansfield</cp:lastModifiedBy>
  <cp:lastPrinted>2003-05-20T18:36:44Z</cp:lastPrinted>
  <dcterms:created xsi:type="dcterms:W3CDTF">1999-03-18T18:22:48Z</dcterms:created>
  <dcterms:modified xsi:type="dcterms:W3CDTF">2003-07-09T21:04:23Z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-311268330</vt:i4>
  </property>
  <property fmtid="{D5CDD505-2E9C-101B-9397-08002B2CF9AE}" pid="3" name="_EmailSubject">
    <vt:lpwstr>Revised Fiscal Note 7-8-03.xls</vt:lpwstr>
  </property>
  <property fmtid="{D5CDD505-2E9C-101B-9397-08002B2CF9AE}" pid="4" name="_AuthorEmail">
    <vt:lpwstr>Monica.Clarke@METROKC.GOV</vt:lpwstr>
  </property>
  <property fmtid="{D5CDD505-2E9C-101B-9397-08002B2CF9AE}" pid="5" name="_AuthorEmailDisplayName">
    <vt:lpwstr>Clarke, Monica</vt:lpwstr>
  </property>
  <property fmtid="{D5CDD505-2E9C-101B-9397-08002B2CF9AE}" pid="6" name="_ReviewingToolsShownOnce">
    <vt:lpwstr/>
  </property>
</Properties>
</file>