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212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ShaferL</author>
  </authors>
  <commentList>
    <comment ref="C6" authorId="0">
      <text>
        <r>
          <rPr>
            <b/>
            <sz val="8"/>
            <rFont val="Tahoma"/>
            <family val="0"/>
          </rPr>
          <t>ShaferL:
Location of Senate project unclear</t>
        </r>
      </text>
    </comment>
  </commentList>
</comments>
</file>

<file path=xl/sharedStrings.xml><?xml version="1.0" encoding="utf-8"?>
<sst xmlns="http://schemas.openxmlformats.org/spreadsheetml/2006/main" count="84" uniqueCount="74">
  <si>
    <t>Alaskan Way Viaduct &amp; Seawall Project</t>
  </si>
  <si>
    <t>Bridge Replacement &amp; HOV Project</t>
  </si>
  <si>
    <t>I-5/SR 161/SR 18 Interchange</t>
  </si>
  <si>
    <t>HOT Lane Pilot Project</t>
  </si>
  <si>
    <t>195th to SR 527</t>
  </si>
  <si>
    <t>NE 124th to SR 522</t>
  </si>
  <si>
    <t>I-5 to SR 181</t>
  </si>
  <si>
    <t>SR 515 Interchange</t>
  </si>
  <si>
    <t>SR 167 to SR 169</t>
  </si>
  <si>
    <t>44th St to 112th Ave</t>
  </si>
  <si>
    <t>112th Ave to I-90</t>
  </si>
  <si>
    <t>NE 10th St Overcrossing</t>
  </si>
  <si>
    <t>NE 8th St to SR 520 Braided Crossing</t>
  </si>
  <si>
    <t>NE 132nd I/C</t>
  </si>
  <si>
    <t>SR 509/SR 518 Interchange</t>
  </si>
  <si>
    <t>I-5 t I-405 Multi-Modal Project</t>
  </si>
  <si>
    <t>SR 509 to I-5 Freight &amp; Congestion Relief Project</t>
  </si>
  <si>
    <t>SeaTac Airport to I-5/I-405 Interchange Third Lane</t>
  </si>
  <si>
    <t>Local</t>
  </si>
  <si>
    <t>Issaquah Traffic Light Sync</t>
  </si>
  <si>
    <t>Rail</t>
  </si>
  <si>
    <t>Ferry</t>
  </si>
  <si>
    <t>Fauntleroy Ferry Terminal Preservation</t>
  </si>
  <si>
    <t>SE 304th St to SR 516 - Median Cross Over Protection</t>
  </si>
  <si>
    <t>SR 167 - SR 410 to 15th SW HOV</t>
  </si>
  <si>
    <t>I-5 at 272nd Interchange Reconstruction</t>
  </si>
  <si>
    <t>SE 182nd St to SE 176th St Vicinity, Safety</t>
  </si>
  <si>
    <t>East Marginal Way Ramps, Freight Mobility</t>
  </si>
  <si>
    <t>Lander Street Overcrossing, Freight Mobility</t>
  </si>
  <si>
    <t>SR 202 Corridor - SR 522 to 127th Pl NE, Freight Mobility</t>
  </si>
  <si>
    <t>South 212th Street Grade Separation, Freight Mobility</t>
  </si>
  <si>
    <t>Willis Street Grade Separation, Freight Mobility</t>
  </si>
  <si>
    <t>Duwamish Truck Mobility Improvement Project, Freight Mobility</t>
  </si>
  <si>
    <t>SR 203 and SR 522 Roadside Safety Improvement</t>
  </si>
  <si>
    <t>One New Vessel</t>
  </si>
  <si>
    <t>SR 169 at SE 228th Street Vicinity, Safety</t>
  </si>
  <si>
    <t>SR 169 at 140th Ave SE</t>
  </si>
  <si>
    <t>SR 169 at SR 516 (Four Corners)</t>
  </si>
  <si>
    <t>SR 203 at Tolt Hill Rd NE Vic. - Passing Shoulder</t>
  </si>
  <si>
    <t>SR 203, 268th to NE Big Rock Road - Passing Shoulder</t>
  </si>
  <si>
    <t>I-5 Ship Canal Bridge Noise Mitigation</t>
  </si>
  <si>
    <t>TOTALS</t>
  </si>
  <si>
    <t>I-5 South Seattle Northbound Viaduct, Bridge</t>
  </si>
  <si>
    <t>Seattle to Mercer Island - 2 Way Transit &amp; HOV</t>
  </si>
  <si>
    <t>I-405 to SE 180th Street</t>
  </si>
  <si>
    <t>SR 99/Spokane St OC Timber, Bridge</t>
  </si>
  <si>
    <t>SR 99/SR 599 to Holden Street - Median Cross Over</t>
  </si>
  <si>
    <t>King Street Station Track Improvements</t>
  </si>
  <si>
    <t>Bridge</t>
  </si>
  <si>
    <t>Bridge Seismic Retrofit - High Risk Zone (King County)</t>
  </si>
  <si>
    <t>I-5/5TH AVE NE TO NE 92ND ST -NOISE WALL</t>
  </si>
  <si>
    <t>07-09</t>
  </si>
  <si>
    <t>09-11</t>
  </si>
  <si>
    <t>11-13</t>
  </si>
  <si>
    <t>13-15</t>
  </si>
  <si>
    <t>Future</t>
  </si>
  <si>
    <t>Strander Blvd./SE 27th St Connection</t>
  </si>
  <si>
    <t>Bridge Seismic Retrofit - Moderate Risk Zone (King, Pierce, Snohomish)</t>
  </si>
  <si>
    <t>SR 11, SR 525, SR 900 - Roadside Safety Improvement</t>
  </si>
  <si>
    <t>SR 169, SR 410, SR 525, SR 99, SR 520 - Roadside Safety Improvement</t>
  </si>
  <si>
    <t>SR 99/Duwamish River 1st Ave South Bridge, New SB Bridge</t>
  </si>
  <si>
    <t xml:space="preserve"> </t>
  </si>
  <si>
    <t>I-90 Eastgate 465 Corridor Study</t>
  </si>
  <si>
    <t>Aurora Ave N Corridor Project - Phase II</t>
  </si>
  <si>
    <t>SR 202 Sahalee to Duthie Corridor Study</t>
  </si>
  <si>
    <t>SR 522/UWBCC Campus Access</t>
  </si>
  <si>
    <t>SR 92, SR 520, SR 530, SR 534 - Roadside Safety Improvement</t>
  </si>
  <si>
    <t>M St SE Grade Separation Project, Freight Mobility</t>
  </si>
  <si>
    <t xml:space="preserve">Total            </t>
  </si>
  <si>
    <t>Expenditure Schedule (x1000)</t>
  </si>
  <si>
    <t>PROJECT TITLE</t>
  </si>
  <si>
    <t>Route</t>
  </si>
  <si>
    <t>05 - 07</t>
  </si>
  <si>
    <t>S 228th Street Extenstion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</si>
</sst>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2" fontId="2" fillId="0" borderId="0" xfId="0" applyNumberFormat="1" applyFont="1" applyAlignment="1">
      <alignment vertical="center"/>
    </xf>
    <xf numFmtId="0" fontId="2" fillId="0" borderId="0" xfId="0" applyFont="1" applyFill="1" applyAlignment="1">
      <alignment/>
    </xf>
    <xf numFmtId="41" fontId="2" fillId="0" borderId="1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wrapText="1" indent="1"/>
    </xf>
    <xf numFmtId="164" fontId="2" fillId="0" borderId="4" xfId="0" applyNumberFormat="1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 wrapText="1"/>
    </xf>
    <xf numFmtId="42" fontId="2" fillId="0" borderId="8" xfId="0" applyNumberFormat="1" applyFont="1" applyFill="1" applyBorder="1" applyAlignment="1">
      <alignment vertical="center"/>
    </xf>
    <xf numFmtId="42" fontId="2" fillId="0" borderId="9" xfId="0" applyNumberFormat="1" applyFont="1" applyFill="1" applyBorder="1" applyAlignment="1">
      <alignment vertical="center"/>
    </xf>
    <xf numFmtId="42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41" fontId="2" fillId="0" borderId="13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2" fontId="4" fillId="0" borderId="22" xfId="0" applyNumberFormat="1" applyFont="1" applyBorder="1" applyAlignment="1">
      <alignment horizontal="center" vertical="center" wrapText="1"/>
    </xf>
    <xf numFmtId="42" fontId="4" fillId="0" borderId="23" xfId="0" applyNumberFormat="1" applyFont="1" applyBorder="1" applyAlignment="1">
      <alignment horizontal="center" vertical="center" wrapText="1"/>
    </xf>
    <xf numFmtId="42" fontId="4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75" zoomScaleNormal="75" workbookViewId="0" topLeftCell="C1">
      <pane ySplit="2" topLeftCell="BM37" activePane="bottomLeft" state="frozen"/>
      <selection pane="topLeft" activeCell="A1" sqref="A1"/>
      <selection pane="bottomLeft" activeCell="L61" sqref="L61"/>
    </sheetView>
  </sheetViews>
  <sheetFormatPr defaultColWidth="9.140625" defaultRowHeight="12.75"/>
  <cols>
    <col min="1" max="1" width="8.28125" style="3" customWidth="1"/>
    <col min="2" max="2" width="48.28125" style="4" customWidth="1"/>
    <col min="3" max="3" width="11.00390625" style="5" customWidth="1"/>
    <col min="4" max="8" width="9.28125" style="5" customWidth="1"/>
    <col min="9" max="9" width="12.421875" style="5" customWidth="1"/>
    <col min="10" max="16384" width="9.140625" style="1" customWidth="1"/>
  </cols>
  <sheetData>
    <row r="1" spans="1:9" ht="30.75" customHeight="1">
      <c r="A1" s="33" t="s">
        <v>71</v>
      </c>
      <c r="B1" s="35" t="s">
        <v>70</v>
      </c>
      <c r="C1" s="30" t="s">
        <v>69</v>
      </c>
      <c r="D1" s="31"/>
      <c r="E1" s="31"/>
      <c r="F1" s="31"/>
      <c r="G1" s="31"/>
      <c r="H1" s="31"/>
      <c r="I1" s="32"/>
    </row>
    <row r="2" spans="1:9" s="2" customFormat="1" ht="28.5" customHeight="1" thickBot="1">
      <c r="A2" s="34"/>
      <c r="B2" s="36"/>
      <c r="C2" s="27" t="s">
        <v>72</v>
      </c>
      <c r="D2" s="28" t="s">
        <v>51</v>
      </c>
      <c r="E2" s="28" t="s">
        <v>52</v>
      </c>
      <c r="F2" s="28" t="s">
        <v>53</v>
      </c>
      <c r="G2" s="28" t="s">
        <v>54</v>
      </c>
      <c r="H2" s="28" t="s">
        <v>55</v>
      </c>
      <c r="I2" s="29" t="s">
        <v>68</v>
      </c>
    </row>
    <row r="3" spans="1:9" s="6" customFormat="1" ht="15.75" customHeight="1">
      <c r="A3" s="19">
        <v>5</v>
      </c>
      <c r="B3" s="20" t="s">
        <v>2</v>
      </c>
      <c r="C3" s="21">
        <v>3000</v>
      </c>
      <c r="D3" s="22">
        <v>21000</v>
      </c>
      <c r="E3" s="22">
        <v>50000</v>
      </c>
      <c r="F3" s="22">
        <v>26000</v>
      </c>
      <c r="G3" s="22">
        <v>0</v>
      </c>
      <c r="H3" s="22">
        <v>0</v>
      </c>
      <c r="I3" s="23">
        <f aca="true" t="shared" si="0" ref="I3:I60">SUM(C3:H3)</f>
        <v>100000</v>
      </c>
    </row>
    <row r="4" spans="1:9" s="6" customFormat="1" ht="15.75" customHeight="1">
      <c r="A4" s="13">
        <v>5</v>
      </c>
      <c r="B4" s="10" t="s">
        <v>25</v>
      </c>
      <c r="C4" s="7">
        <v>3000</v>
      </c>
      <c r="D4" s="8">
        <v>7000</v>
      </c>
      <c r="E4" s="8">
        <v>0</v>
      </c>
      <c r="F4" s="8">
        <v>0</v>
      </c>
      <c r="G4" s="8">
        <v>0</v>
      </c>
      <c r="H4" s="8">
        <v>0</v>
      </c>
      <c r="I4" s="9">
        <f t="shared" si="0"/>
        <v>10000</v>
      </c>
    </row>
    <row r="5" spans="1:9" s="6" customFormat="1" ht="15.75" customHeight="1">
      <c r="A5" s="13">
        <v>5</v>
      </c>
      <c r="B5" s="10" t="s">
        <v>42</v>
      </c>
      <c r="C5" s="7">
        <v>384</v>
      </c>
      <c r="D5" s="8">
        <v>9087</v>
      </c>
      <c r="E5" s="8">
        <v>1789</v>
      </c>
      <c r="F5" s="8">
        <v>0</v>
      </c>
      <c r="G5" s="8">
        <v>0</v>
      </c>
      <c r="H5" s="8">
        <v>0</v>
      </c>
      <c r="I5" s="9">
        <f t="shared" si="0"/>
        <v>11260</v>
      </c>
    </row>
    <row r="6" spans="1:9" s="6" customFormat="1" ht="15.75" customHeight="1">
      <c r="A6" s="13">
        <v>5</v>
      </c>
      <c r="B6" s="10" t="s">
        <v>40</v>
      </c>
      <c r="C6" s="7">
        <v>2500</v>
      </c>
      <c r="D6" s="8">
        <v>2500</v>
      </c>
      <c r="E6" s="8">
        <v>0</v>
      </c>
      <c r="F6" s="8">
        <v>0</v>
      </c>
      <c r="G6" s="8">
        <v>0</v>
      </c>
      <c r="H6" s="8">
        <v>0</v>
      </c>
      <c r="I6" s="9">
        <f t="shared" si="0"/>
        <v>5000</v>
      </c>
    </row>
    <row r="7" spans="1:9" s="6" customFormat="1" ht="15.75" customHeight="1">
      <c r="A7" s="13">
        <v>5</v>
      </c>
      <c r="B7" s="11" t="s">
        <v>50</v>
      </c>
      <c r="C7" s="7">
        <v>450</v>
      </c>
      <c r="D7" s="8">
        <v>5798</v>
      </c>
      <c r="E7" s="8">
        <v>1000</v>
      </c>
      <c r="F7" s="8">
        <v>0</v>
      </c>
      <c r="G7" s="8">
        <v>0</v>
      </c>
      <c r="H7" s="8">
        <v>0</v>
      </c>
      <c r="I7" s="9">
        <f t="shared" si="0"/>
        <v>7248</v>
      </c>
    </row>
    <row r="8" spans="1:9" s="6" customFormat="1" ht="15.75" customHeight="1">
      <c r="A8" s="13">
        <v>18</v>
      </c>
      <c r="B8" s="12" t="s">
        <v>23</v>
      </c>
      <c r="C8" s="7">
        <v>380</v>
      </c>
      <c r="D8" s="8">
        <v>35</v>
      </c>
      <c r="E8" s="8">
        <v>0</v>
      </c>
      <c r="F8" s="8">
        <v>0</v>
      </c>
      <c r="G8" s="8">
        <v>0</v>
      </c>
      <c r="H8" s="8">
        <v>0</v>
      </c>
      <c r="I8" s="9">
        <f t="shared" si="0"/>
        <v>415</v>
      </c>
    </row>
    <row r="9" spans="1:9" s="6" customFormat="1" ht="15.75" customHeight="1">
      <c r="A9" s="13">
        <v>90</v>
      </c>
      <c r="B9" s="10" t="s">
        <v>43</v>
      </c>
      <c r="C9" s="7">
        <v>5000</v>
      </c>
      <c r="D9" s="8">
        <v>23000</v>
      </c>
      <c r="E9" s="8">
        <v>2000</v>
      </c>
      <c r="F9" s="8">
        <v>0</v>
      </c>
      <c r="G9" s="8">
        <v>0</v>
      </c>
      <c r="H9" s="8">
        <v>0</v>
      </c>
      <c r="I9" s="9">
        <f t="shared" si="0"/>
        <v>30000</v>
      </c>
    </row>
    <row r="10" spans="1:9" s="6" customFormat="1" ht="15.75" customHeight="1">
      <c r="A10" s="13">
        <v>90</v>
      </c>
      <c r="B10" s="10" t="s">
        <v>62</v>
      </c>
      <c r="C10" s="7">
        <v>2000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9">
        <f t="shared" si="0"/>
        <v>2000</v>
      </c>
    </row>
    <row r="11" spans="1:9" s="6" customFormat="1" ht="15.75" customHeight="1">
      <c r="A11" s="13">
        <v>99</v>
      </c>
      <c r="B11" s="10" t="s">
        <v>0</v>
      </c>
      <c r="C11" s="7">
        <v>80000</v>
      </c>
      <c r="D11" s="8">
        <v>240000</v>
      </c>
      <c r="E11" s="8">
        <v>440000</v>
      </c>
      <c r="F11" s="8">
        <v>740000</v>
      </c>
      <c r="G11" s="8">
        <v>400000</v>
      </c>
      <c r="H11" s="8">
        <v>100000</v>
      </c>
      <c r="I11" s="9">
        <f>SUM(C11:H11)</f>
        <v>2000000</v>
      </c>
    </row>
    <row r="12" spans="1:9" s="6" customFormat="1" ht="15.75" customHeight="1">
      <c r="A12" s="13">
        <v>99</v>
      </c>
      <c r="B12" s="10" t="s">
        <v>63</v>
      </c>
      <c r="C12" s="7">
        <v>1000</v>
      </c>
      <c r="D12" s="8">
        <v>2000</v>
      </c>
      <c r="E12" s="8">
        <v>7000</v>
      </c>
      <c r="F12" s="8">
        <v>0</v>
      </c>
      <c r="G12" s="8">
        <v>0</v>
      </c>
      <c r="H12" s="8">
        <v>0</v>
      </c>
      <c r="I12" s="9">
        <f t="shared" si="0"/>
        <v>10000</v>
      </c>
    </row>
    <row r="13" spans="1:9" s="6" customFormat="1" ht="15.75" customHeight="1">
      <c r="A13" s="13">
        <v>99</v>
      </c>
      <c r="B13" s="10" t="s">
        <v>45</v>
      </c>
      <c r="C13" s="7">
        <v>0</v>
      </c>
      <c r="D13" s="8">
        <v>600</v>
      </c>
      <c r="E13" s="8">
        <v>2400</v>
      </c>
      <c r="F13" s="8">
        <v>0</v>
      </c>
      <c r="G13" s="8">
        <v>0</v>
      </c>
      <c r="H13" s="8">
        <v>0</v>
      </c>
      <c r="I13" s="9">
        <f t="shared" si="0"/>
        <v>3000</v>
      </c>
    </row>
    <row r="14" spans="1:9" s="6" customFormat="1" ht="15.75" customHeight="1">
      <c r="A14" s="13">
        <v>99</v>
      </c>
      <c r="B14" s="10" t="s">
        <v>60</v>
      </c>
      <c r="C14" s="7">
        <v>552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>
        <f t="shared" si="0"/>
        <v>552</v>
      </c>
    </row>
    <row r="15" spans="1:9" s="6" customFormat="1" ht="15.75" customHeight="1">
      <c r="A15" s="13">
        <v>99</v>
      </c>
      <c r="B15" s="10" t="s">
        <v>46</v>
      </c>
      <c r="C15" s="7">
        <v>280</v>
      </c>
      <c r="D15" s="8">
        <v>100</v>
      </c>
      <c r="E15" s="8">
        <v>0</v>
      </c>
      <c r="F15" s="8">
        <v>0</v>
      </c>
      <c r="G15" s="8">
        <v>0</v>
      </c>
      <c r="H15" s="8">
        <v>0</v>
      </c>
      <c r="I15" s="9">
        <f t="shared" si="0"/>
        <v>380</v>
      </c>
    </row>
    <row r="16" spans="1:9" s="6" customFormat="1" ht="15.75" customHeight="1">
      <c r="A16" s="13">
        <v>167</v>
      </c>
      <c r="B16" s="10" t="s">
        <v>44</v>
      </c>
      <c r="C16" s="7">
        <v>14000</v>
      </c>
      <c r="D16" s="8">
        <v>28000</v>
      </c>
      <c r="E16" s="8">
        <v>8000</v>
      </c>
      <c r="F16" s="8">
        <v>0</v>
      </c>
      <c r="G16" s="8">
        <v>0</v>
      </c>
      <c r="H16" s="8">
        <v>0</v>
      </c>
      <c r="I16" s="9">
        <f t="shared" si="0"/>
        <v>50000</v>
      </c>
    </row>
    <row r="17" spans="1:9" s="6" customFormat="1" ht="15.75" customHeight="1">
      <c r="A17" s="13">
        <v>167</v>
      </c>
      <c r="B17" s="10" t="s">
        <v>3</v>
      </c>
      <c r="C17" s="7">
        <v>1820</v>
      </c>
      <c r="D17" s="8">
        <v>10780</v>
      </c>
      <c r="E17" s="8">
        <v>0</v>
      </c>
      <c r="F17" s="8">
        <v>0</v>
      </c>
      <c r="G17" s="8">
        <v>0</v>
      </c>
      <c r="H17" s="8">
        <v>0</v>
      </c>
      <c r="I17" s="9">
        <f t="shared" si="0"/>
        <v>12600</v>
      </c>
    </row>
    <row r="18" spans="1:9" s="6" customFormat="1" ht="15.75" customHeight="1">
      <c r="A18" s="13">
        <v>167</v>
      </c>
      <c r="B18" s="10" t="s">
        <v>24</v>
      </c>
      <c r="C18" s="7">
        <v>5000</v>
      </c>
      <c r="D18" s="8">
        <v>38000</v>
      </c>
      <c r="E18" s="8">
        <v>37000</v>
      </c>
      <c r="F18" s="8">
        <v>0</v>
      </c>
      <c r="G18" s="8">
        <v>0</v>
      </c>
      <c r="H18" s="8">
        <v>0</v>
      </c>
      <c r="I18" s="9">
        <f t="shared" si="0"/>
        <v>80000</v>
      </c>
    </row>
    <row r="19" spans="1:9" s="6" customFormat="1" ht="15.75" customHeight="1">
      <c r="A19" s="13">
        <v>169</v>
      </c>
      <c r="B19" s="10" t="s">
        <v>37</v>
      </c>
      <c r="C19" s="7">
        <v>2500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9">
        <f t="shared" si="0"/>
        <v>2500</v>
      </c>
    </row>
    <row r="20" spans="1:9" s="6" customFormat="1" ht="15.75" customHeight="1">
      <c r="A20" s="13">
        <v>169</v>
      </c>
      <c r="B20" s="10" t="s">
        <v>36</v>
      </c>
      <c r="C20" s="7">
        <v>0</v>
      </c>
      <c r="D20" s="8">
        <v>2500</v>
      </c>
      <c r="E20" s="8">
        <v>0</v>
      </c>
      <c r="F20" s="8">
        <v>0</v>
      </c>
      <c r="G20" s="8">
        <v>0</v>
      </c>
      <c r="H20" s="8">
        <v>0</v>
      </c>
      <c r="I20" s="9">
        <f t="shared" si="0"/>
        <v>2500</v>
      </c>
    </row>
    <row r="21" spans="1:9" s="6" customFormat="1" ht="15.75" customHeight="1">
      <c r="A21" s="13">
        <v>169</v>
      </c>
      <c r="B21" s="12" t="s">
        <v>35</v>
      </c>
      <c r="C21" s="7">
        <v>1600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9">
        <f t="shared" si="0"/>
        <v>1600</v>
      </c>
    </row>
    <row r="22" spans="1:9" s="6" customFormat="1" ht="15.75" customHeight="1">
      <c r="A22" s="13">
        <v>202</v>
      </c>
      <c r="B22" s="10" t="s">
        <v>29</v>
      </c>
      <c r="C22" s="7">
        <v>750</v>
      </c>
      <c r="D22" s="8">
        <v>1750</v>
      </c>
      <c r="E22" s="8">
        <v>0</v>
      </c>
      <c r="F22" s="8">
        <v>0</v>
      </c>
      <c r="G22" s="8">
        <v>0</v>
      </c>
      <c r="H22" s="8">
        <v>0</v>
      </c>
      <c r="I22" s="9">
        <f t="shared" si="0"/>
        <v>2500</v>
      </c>
    </row>
    <row r="23" spans="1:9" s="6" customFormat="1" ht="15.75" customHeight="1">
      <c r="A23" s="13">
        <v>202</v>
      </c>
      <c r="B23" s="10" t="s">
        <v>64</v>
      </c>
      <c r="C23" s="7">
        <v>500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9">
        <f>SUM(C23:H23)</f>
        <v>500</v>
      </c>
    </row>
    <row r="24" spans="1:9" s="6" customFormat="1" ht="15.75" customHeight="1">
      <c r="A24" s="13">
        <v>203</v>
      </c>
      <c r="B24" s="12" t="s">
        <v>38</v>
      </c>
      <c r="C24" s="7">
        <v>100</v>
      </c>
      <c r="D24" s="8">
        <v>506</v>
      </c>
      <c r="E24" s="8">
        <v>1400</v>
      </c>
      <c r="F24" s="8">
        <v>0</v>
      </c>
      <c r="G24" s="8">
        <v>0</v>
      </c>
      <c r="H24" s="8">
        <v>0</v>
      </c>
      <c r="I24" s="9">
        <f>SUM(C24:H24)</f>
        <v>2006</v>
      </c>
    </row>
    <row r="25" spans="1:9" s="6" customFormat="1" ht="15.75" customHeight="1">
      <c r="A25" s="13">
        <v>203</v>
      </c>
      <c r="B25" s="12" t="s">
        <v>39</v>
      </c>
      <c r="C25" s="7">
        <v>250</v>
      </c>
      <c r="D25" s="8">
        <v>901</v>
      </c>
      <c r="E25" s="8">
        <v>2600</v>
      </c>
      <c r="F25" s="8">
        <v>0</v>
      </c>
      <c r="G25" s="8">
        <v>0</v>
      </c>
      <c r="H25" s="8">
        <v>0</v>
      </c>
      <c r="I25" s="9">
        <f>SUM(C25:H25)</f>
        <v>3751</v>
      </c>
    </row>
    <row r="26" spans="1:9" s="6" customFormat="1" ht="15.75" customHeight="1">
      <c r="A26" s="13">
        <v>405</v>
      </c>
      <c r="B26" s="12" t="s">
        <v>4</v>
      </c>
      <c r="C26" s="7">
        <v>5000</v>
      </c>
      <c r="D26" s="8">
        <v>40000</v>
      </c>
      <c r="E26" s="8">
        <v>0</v>
      </c>
      <c r="F26" s="8">
        <v>0</v>
      </c>
      <c r="G26" s="8">
        <v>0</v>
      </c>
      <c r="H26" s="8">
        <v>0</v>
      </c>
      <c r="I26" s="9">
        <f>SUM(C26:H26)</f>
        <v>45000</v>
      </c>
    </row>
    <row r="27" spans="1:9" s="6" customFormat="1" ht="15.75" customHeight="1">
      <c r="A27" s="13">
        <v>405</v>
      </c>
      <c r="B27" s="12" t="s">
        <v>5</v>
      </c>
      <c r="C27" s="7">
        <v>0</v>
      </c>
      <c r="D27" s="8">
        <v>0</v>
      </c>
      <c r="E27" s="8">
        <v>6000</v>
      </c>
      <c r="F27" s="8">
        <v>0</v>
      </c>
      <c r="G27" s="8">
        <v>0</v>
      </c>
      <c r="H27" s="8">
        <v>164000</v>
      </c>
      <c r="I27" s="9">
        <f t="shared" si="0"/>
        <v>170000</v>
      </c>
    </row>
    <row r="28" spans="1:9" s="6" customFormat="1" ht="11.25">
      <c r="A28" s="13">
        <v>405</v>
      </c>
      <c r="B28" s="12" t="s">
        <v>6</v>
      </c>
      <c r="C28" s="7">
        <v>10000</v>
      </c>
      <c r="D28" s="8">
        <v>11000</v>
      </c>
      <c r="E28" s="8">
        <v>9000</v>
      </c>
      <c r="F28" s="8">
        <v>0</v>
      </c>
      <c r="G28" s="8">
        <v>0</v>
      </c>
      <c r="H28" s="8">
        <v>0</v>
      </c>
      <c r="I28" s="9">
        <f t="shared" si="0"/>
        <v>30000</v>
      </c>
    </row>
    <row r="29" spans="1:9" s="6" customFormat="1" ht="11.25">
      <c r="A29" s="13">
        <v>405</v>
      </c>
      <c r="B29" s="12" t="s">
        <v>7</v>
      </c>
      <c r="C29" s="7">
        <v>15000</v>
      </c>
      <c r="D29" s="8">
        <v>60000</v>
      </c>
      <c r="E29" s="8">
        <v>35000</v>
      </c>
      <c r="F29" s="8">
        <v>0</v>
      </c>
      <c r="G29" s="8">
        <v>0</v>
      </c>
      <c r="H29" s="8">
        <v>0</v>
      </c>
      <c r="I29" s="9">
        <f t="shared" si="0"/>
        <v>110000</v>
      </c>
    </row>
    <row r="30" spans="1:9" s="6" customFormat="1" ht="11.25">
      <c r="A30" s="13">
        <v>405</v>
      </c>
      <c r="B30" s="12" t="s">
        <v>8</v>
      </c>
      <c r="C30" s="7">
        <v>2000</v>
      </c>
      <c r="D30" s="8">
        <v>4000</v>
      </c>
      <c r="E30" s="8">
        <v>14000</v>
      </c>
      <c r="F30" s="8">
        <v>0</v>
      </c>
      <c r="G30" s="8">
        <v>0</v>
      </c>
      <c r="H30" s="8">
        <v>0</v>
      </c>
      <c r="I30" s="9">
        <f t="shared" si="0"/>
        <v>20000</v>
      </c>
    </row>
    <row r="31" spans="1:9" s="6" customFormat="1" ht="11.25">
      <c r="A31" s="13">
        <v>405</v>
      </c>
      <c r="B31" s="12" t="s">
        <v>9</v>
      </c>
      <c r="C31" s="7">
        <v>0</v>
      </c>
      <c r="D31" s="8">
        <v>0</v>
      </c>
      <c r="E31" s="8">
        <v>5000</v>
      </c>
      <c r="F31" s="8">
        <v>0</v>
      </c>
      <c r="G31" s="8">
        <v>30000</v>
      </c>
      <c r="H31" s="8">
        <v>115000</v>
      </c>
      <c r="I31" s="9">
        <f t="shared" si="0"/>
        <v>150000</v>
      </c>
    </row>
    <row r="32" spans="1:9" s="6" customFormat="1" ht="11.25">
      <c r="A32" s="13">
        <v>405</v>
      </c>
      <c r="B32" s="12" t="s">
        <v>10</v>
      </c>
      <c r="C32" s="7">
        <v>4000</v>
      </c>
      <c r="D32" s="8">
        <v>16000</v>
      </c>
      <c r="E32" s="8">
        <v>0</v>
      </c>
      <c r="F32" s="8">
        <v>0</v>
      </c>
      <c r="G32" s="8">
        <v>0</v>
      </c>
      <c r="H32" s="8">
        <v>0</v>
      </c>
      <c r="I32" s="9">
        <f t="shared" si="0"/>
        <v>20000</v>
      </c>
    </row>
    <row r="33" spans="1:9" s="6" customFormat="1" ht="11.25">
      <c r="A33" s="13">
        <v>405</v>
      </c>
      <c r="B33" s="12" t="s">
        <v>11</v>
      </c>
      <c r="C33" s="7">
        <v>25000</v>
      </c>
      <c r="D33" s="8">
        <v>23000</v>
      </c>
      <c r="E33" s="8">
        <v>19000</v>
      </c>
      <c r="F33" s="8">
        <v>0</v>
      </c>
      <c r="G33" s="8">
        <v>0</v>
      </c>
      <c r="H33" s="8">
        <v>0</v>
      </c>
      <c r="I33" s="9">
        <f t="shared" si="0"/>
        <v>67000</v>
      </c>
    </row>
    <row r="34" spans="1:9" s="6" customFormat="1" ht="11.25">
      <c r="A34" s="13">
        <v>405</v>
      </c>
      <c r="B34" s="12" t="s">
        <v>12</v>
      </c>
      <c r="C34" s="7">
        <v>25000</v>
      </c>
      <c r="D34" s="8">
        <v>143000</v>
      </c>
      <c r="E34" s="8">
        <v>82000</v>
      </c>
      <c r="F34" s="8">
        <v>0</v>
      </c>
      <c r="G34" s="8">
        <v>0</v>
      </c>
      <c r="H34" s="8">
        <v>0</v>
      </c>
      <c r="I34" s="9">
        <f t="shared" si="0"/>
        <v>250000</v>
      </c>
    </row>
    <row r="35" spans="1:9" s="6" customFormat="1" ht="11.25">
      <c r="A35" s="13">
        <v>405</v>
      </c>
      <c r="B35" s="12" t="s">
        <v>13</v>
      </c>
      <c r="C35" s="7">
        <v>0</v>
      </c>
      <c r="D35" s="8">
        <v>0</v>
      </c>
      <c r="E35" s="8">
        <v>0</v>
      </c>
      <c r="F35" s="8">
        <v>0</v>
      </c>
      <c r="G35" s="8">
        <v>0</v>
      </c>
      <c r="H35" s="8">
        <v>60000</v>
      </c>
      <c r="I35" s="9">
        <f t="shared" si="0"/>
        <v>60000</v>
      </c>
    </row>
    <row r="36" spans="1:9" s="6" customFormat="1" ht="11.25">
      <c r="A36" s="13">
        <v>509</v>
      </c>
      <c r="B36" s="12" t="s">
        <v>14</v>
      </c>
      <c r="C36" s="7">
        <v>0</v>
      </c>
      <c r="D36" s="8">
        <v>6250</v>
      </c>
      <c r="E36" s="8">
        <v>0</v>
      </c>
      <c r="F36" s="8">
        <v>0</v>
      </c>
      <c r="G36" s="8">
        <v>0</v>
      </c>
      <c r="H36" s="8">
        <v>0</v>
      </c>
      <c r="I36" s="9">
        <f t="shared" si="0"/>
        <v>6250</v>
      </c>
    </row>
    <row r="37" spans="1:9" s="6" customFormat="1" ht="11.25">
      <c r="A37" s="13">
        <v>509</v>
      </c>
      <c r="B37" s="12" t="s">
        <v>16</v>
      </c>
      <c r="C37" s="7">
        <v>15000</v>
      </c>
      <c r="D37" s="8">
        <v>15000</v>
      </c>
      <c r="E37" s="8">
        <v>0</v>
      </c>
      <c r="F37" s="8">
        <v>0</v>
      </c>
      <c r="G37" s="8">
        <v>0</v>
      </c>
      <c r="H37" s="8">
        <v>0</v>
      </c>
      <c r="I37" s="9">
        <f t="shared" si="0"/>
        <v>30000</v>
      </c>
    </row>
    <row r="38" spans="1:9" s="6" customFormat="1" ht="11.25">
      <c r="A38" s="13">
        <v>515</v>
      </c>
      <c r="B38" s="12" t="s">
        <v>26</v>
      </c>
      <c r="C38" s="7">
        <v>900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">
        <f t="shared" si="0"/>
        <v>900</v>
      </c>
    </row>
    <row r="39" spans="1:9" s="6" customFormat="1" ht="11.25">
      <c r="A39" s="13">
        <v>518</v>
      </c>
      <c r="B39" s="12" t="s">
        <v>17</v>
      </c>
      <c r="C39" s="7">
        <v>7000</v>
      </c>
      <c r="D39" s="8">
        <v>13000</v>
      </c>
      <c r="E39" s="8">
        <v>0</v>
      </c>
      <c r="F39" s="8">
        <v>0</v>
      </c>
      <c r="G39" s="8">
        <v>0</v>
      </c>
      <c r="H39" s="8">
        <v>0</v>
      </c>
      <c r="I39" s="9">
        <f t="shared" si="0"/>
        <v>20000</v>
      </c>
    </row>
    <row r="40" spans="1:9" s="6" customFormat="1" ht="11.25">
      <c r="A40" s="13">
        <v>520</v>
      </c>
      <c r="B40" s="10" t="s">
        <v>1</v>
      </c>
      <c r="C40" s="7">
        <v>50000</v>
      </c>
      <c r="D40" s="8">
        <v>50000</v>
      </c>
      <c r="E40" s="8">
        <v>100000</v>
      </c>
      <c r="F40" s="8">
        <v>170000</v>
      </c>
      <c r="G40" s="8">
        <v>130000</v>
      </c>
      <c r="H40" s="8">
        <v>0</v>
      </c>
      <c r="I40" s="9">
        <f>SUM(C40:H40)</f>
        <v>500000</v>
      </c>
    </row>
    <row r="41" spans="1:9" s="6" customFormat="1" ht="11.25">
      <c r="A41" s="13">
        <v>522</v>
      </c>
      <c r="B41" s="12" t="s">
        <v>15</v>
      </c>
      <c r="C41" s="7">
        <v>10000</v>
      </c>
      <c r="D41" s="8">
        <v>3000</v>
      </c>
      <c r="E41" s="8">
        <v>0</v>
      </c>
      <c r="F41" s="8">
        <v>0</v>
      </c>
      <c r="G41" s="8">
        <v>0</v>
      </c>
      <c r="H41" s="8">
        <v>0</v>
      </c>
      <c r="I41" s="9">
        <f t="shared" si="0"/>
        <v>13000</v>
      </c>
    </row>
    <row r="42" spans="1:9" s="6" customFormat="1" ht="11.25">
      <c r="A42" s="13">
        <v>522</v>
      </c>
      <c r="B42" s="12" t="s">
        <v>65</v>
      </c>
      <c r="C42" s="7">
        <v>5000</v>
      </c>
      <c r="D42" s="8">
        <v>8000</v>
      </c>
      <c r="E42" s="8">
        <v>0</v>
      </c>
      <c r="F42" s="8">
        <v>0</v>
      </c>
      <c r="G42" s="8">
        <v>0</v>
      </c>
      <c r="H42" s="8">
        <v>0</v>
      </c>
      <c r="I42" s="9">
        <f t="shared" si="0"/>
        <v>13000</v>
      </c>
    </row>
    <row r="43" spans="1:9" s="6" customFormat="1" ht="11.25">
      <c r="A43" s="13">
        <v>999</v>
      </c>
      <c r="B43" s="12" t="s">
        <v>33</v>
      </c>
      <c r="C43" s="7">
        <v>0</v>
      </c>
      <c r="D43" s="8">
        <v>600</v>
      </c>
      <c r="E43" s="8">
        <v>0</v>
      </c>
      <c r="F43" s="8">
        <v>0</v>
      </c>
      <c r="G43" s="8">
        <v>0</v>
      </c>
      <c r="H43" s="8">
        <v>0</v>
      </c>
      <c r="I43" s="9">
        <f t="shared" si="0"/>
        <v>600</v>
      </c>
    </row>
    <row r="44" spans="1:9" s="6" customFormat="1" ht="11.25" customHeight="1">
      <c r="A44" s="13">
        <v>999</v>
      </c>
      <c r="B44" s="10" t="s">
        <v>58</v>
      </c>
      <c r="C44" s="7">
        <v>0</v>
      </c>
      <c r="D44" s="8">
        <v>0</v>
      </c>
      <c r="E44" s="8">
        <v>800</v>
      </c>
      <c r="F44" s="8">
        <v>0</v>
      </c>
      <c r="G44" s="8">
        <v>0</v>
      </c>
      <c r="H44" s="8">
        <v>0</v>
      </c>
      <c r="I44" s="9">
        <f t="shared" si="0"/>
        <v>800</v>
      </c>
    </row>
    <row r="45" spans="1:9" s="6" customFormat="1" ht="11.25">
      <c r="A45" s="13">
        <v>999</v>
      </c>
      <c r="B45" s="10" t="s">
        <v>66</v>
      </c>
      <c r="C45" s="7">
        <v>0</v>
      </c>
      <c r="D45" s="8">
        <v>500</v>
      </c>
      <c r="E45" s="8">
        <v>500</v>
      </c>
      <c r="F45" s="8">
        <v>0</v>
      </c>
      <c r="G45" s="8">
        <v>0</v>
      </c>
      <c r="H45" s="8">
        <v>0</v>
      </c>
      <c r="I45" s="9">
        <f t="shared" si="0"/>
        <v>1000</v>
      </c>
    </row>
    <row r="46" spans="1:9" s="6" customFormat="1" ht="22.5">
      <c r="A46" s="13">
        <v>999</v>
      </c>
      <c r="B46" s="10" t="s">
        <v>59</v>
      </c>
      <c r="C46" s="7">
        <v>0</v>
      </c>
      <c r="D46" s="8">
        <v>100</v>
      </c>
      <c r="E46" s="8">
        <v>600</v>
      </c>
      <c r="F46" s="8">
        <v>500</v>
      </c>
      <c r="G46" s="8">
        <v>0</v>
      </c>
      <c r="H46" s="8">
        <v>0</v>
      </c>
      <c r="I46" s="9">
        <f t="shared" si="0"/>
        <v>1200</v>
      </c>
    </row>
    <row r="47" spans="1:9" s="6" customFormat="1" ht="11.25">
      <c r="A47" s="13" t="s">
        <v>48</v>
      </c>
      <c r="B47" s="12" t="s">
        <v>49</v>
      </c>
      <c r="C47" s="7">
        <v>0</v>
      </c>
      <c r="D47" s="8">
        <v>19000</v>
      </c>
      <c r="E47" s="8">
        <v>19000</v>
      </c>
      <c r="F47" s="8">
        <v>19000</v>
      </c>
      <c r="G47" s="8">
        <v>0</v>
      </c>
      <c r="H47" s="8">
        <v>0</v>
      </c>
      <c r="I47" s="9">
        <f t="shared" si="0"/>
        <v>57000</v>
      </c>
    </row>
    <row r="48" spans="1:9" s="6" customFormat="1" ht="22.5">
      <c r="A48" s="13" t="s">
        <v>48</v>
      </c>
      <c r="B48" s="12" t="s">
        <v>57</v>
      </c>
      <c r="C48" s="7">
        <v>0</v>
      </c>
      <c r="D48" s="8">
        <v>0</v>
      </c>
      <c r="E48" s="8">
        <v>10000</v>
      </c>
      <c r="F48" s="8">
        <v>15000</v>
      </c>
      <c r="G48" s="8">
        <v>4688</v>
      </c>
      <c r="H48" s="8">
        <v>0</v>
      </c>
      <c r="I48" s="9">
        <f t="shared" si="0"/>
        <v>29688</v>
      </c>
    </row>
    <row r="49" spans="1:9" s="6" customFormat="1" ht="11.25">
      <c r="A49" s="13" t="s">
        <v>21</v>
      </c>
      <c r="B49" s="12" t="s">
        <v>22</v>
      </c>
      <c r="C49" s="7">
        <v>0</v>
      </c>
      <c r="D49" s="8">
        <v>0</v>
      </c>
      <c r="E49" s="8">
        <v>0</v>
      </c>
      <c r="F49" s="8">
        <v>0</v>
      </c>
      <c r="G49" s="8">
        <v>563</v>
      </c>
      <c r="H49" s="8">
        <v>23739</v>
      </c>
      <c r="I49" s="9">
        <f t="shared" si="0"/>
        <v>24302</v>
      </c>
    </row>
    <row r="50" spans="1:9" s="6" customFormat="1" ht="11.25">
      <c r="A50" s="13" t="s">
        <v>21</v>
      </c>
      <c r="B50" s="12" t="s">
        <v>34</v>
      </c>
      <c r="C50" s="7">
        <v>0</v>
      </c>
      <c r="D50" s="8">
        <v>0</v>
      </c>
      <c r="E50" s="8">
        <v>66424</v>
      </c>
      <c r="F50" s="8">
        <v>0</v>
      </c>
      <c r="G50" s="8">
        <v>0</v>
      </c>
      <c r="H50" s="8">
        <v>0</v>
      </c>
      <c r="I50" s="9">
        <f t="shared" si="0"/>
        <v>66424</v>
      </c>
    </row>
    <row r="51" spans="1:9" s="6" customFormat="1" ht="11.25">
      <c r="A51" s="13" t="s">
        <v>18</v>
      </c>
      <c r="B51" s="12" t="s">
        <v>19</v>
      </c>
      <c r="C51" s="7">
        <v>1500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9">
        <f t="shared" si="0"/>
        <v>1500</v>
      </c>
    </row>
    <row r="52" spans="1:9" s="6" customFormat="1" ht="11.25">
      <c r="A52" s="13" t="s">
        <v>18</v>
      </c>
      <c r="B52" s="12" t="s">
        <v>27</v>
      </c>
      <c r="C52" s="7">
        <v>6920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9">
        <f t="shared" si="0"/>
        <v>6920</v>
      </c>
    </row>
    <row r="53" spans="1:9" s="6" customFormat="1" ht="11.25">
      <c r="A53" s="13" t="s">
        <v>18</v>
      </c>
      <c r="B53" s="12" t="s">
        <v>28</v>
      </c>
      <c r="C53" s="7">
        <v>0</v>
      </c>
      <c r="D53" s="8">
        <v>0</v>
      </c>
      <c r="E53" s="8">
        <v>0</v>
      </c>
      <c r="F53" s="8">
        <v>0</v>
      </c>
      <c r="G53" s="8">
        <v>3300</v>
      </c>
      <c r="H53" s="8">
        <v>5100</v>
      </c>
      <c r="I53" s="9">
        <f t="shared" si="0"/>
        <v>8400</v>
      </c>
    </row>
    <row r="54" spans="1:9" s="6" customFormat="1" ht="11.25">
      <c r="A54" s="13" t="s">
        <v>18</v>
      </c>
      <c r="B54" s="12" t="s">
        <v>56</v>
      </c>
      <c r="C54" s="7">
        <v>2000</v>
      </c>
      <c r="D54" s="8">
        <v>0</v>
      </c>
      <c r="E54" s="8">
        <v>2000</v>
      </c>
      <c r="F54" s="8">
        <v>0</v>
      </c>
      <c r="G54" s="8">
        <v>0</v>
      </c>
      <c r="H54" s="8">
        <v>0</v>
      </c>
      <c r="I54" s="9">
        <f t="shared" si="0"/>
        <v>4000</v>
      </c>
    </row>
    <row r="55" spans="1:9" s="6" customFormat="1" ht="11.25">
      <c r="A55" s="13" t="s">
        <v>18</v>
      </c>
      <c r="B55" s="12" t="s">
        <v>67</v>
      </c>
      <c r="C55" s="7">
        <v>0</v>
      </c>
      <c r="D55" s="8">
        <v>0</v>
      </c>
      <c r="E55" s="8">
        <v>1000</v>
      </c>
      <c r="F55" s="8">
        <v>5000</v>
      </c>
      <c r="G55" s="8">
        <v>0</v>
      </c>
      <c r="H55" s="8">
        <v>0</v>
      </c>
      <c r="I55" s="9">
        <f t="shared" si="0"/>
        <v>6000</v>
      </c>
    </row>
    <row r="56" spans="1:9" s="6" customFormat="1" ht="11.25">
      <c r="A56" s="13" t="s">
        <v>18</v>
      </c>
      <c r="B56" s="10" t="s">
        <v>30</v>
      </c>
      <c r="C56" s="7">
        <v>0</v>
      </c>
      <c r="D56" s="8">
        <v>0</v>
      </c>
      <c r="E56" s="8">
        <v>2200</v>
      </c>
      <c r="F56" s="8">
        <v>2100</v>
      </c>
      <c r="G56" s="8">
        <v>5700</v>
      </c>
      <c r="H56" s="8">
        <v>0</v>
      </c>
      <c r="I56" s="9">
        <f t="shared" si="0"/>
        <v>10000</v>
      </c>
    </row>
    <row r="57" spans="1:9" s="6" customFormat="1" ht="11.25">
      <c r="A57" s="13" t="s">
        <v>18</v>
      </c>
      <c r="B57" s="10" t="s">
        <v>31</v>
      </c>
      <c r="C57" s="7">
        <v>0</v>
      </c>
      <c r="D57" s="8">
        <v>0</v>
      </c>
      <c r="E57" s="8">
        <v>0</v>
      </c>
      <c r="F57" s="8">
        <v>0</v>
      </c>
      <c r="G57" s="8">
        <v>0</v>
      </c>
      <c r="H57" s="8">
        <v>4000</v>
      </c>
      <c r="I57" s="9">
        <f t="shared" si="0"/>
        <v>4000</v>
      </c>
    </row>
    <row r="58" spans="1:9" s="6" customFormat="1" ht="11.25">
      <c r="A58" s="13" t="s">
        <v>18</v>
      </c>
      <c r="B58" s="10" t="s">
        <v>73</v>
      </c>
      <c r="C58" s="7">
        <v>0</v>
      </c>
      <c r="D58" s="8">
        <v>0</v>
      </c>
      <c r="E58" s="8">
        <v>6500</v>
      </c>
      <c r="F58" s="8">
        <v>0</v>
      </c>
      <c r="G58" s="8">
        <v>0</v>
      </c>
      <c r="H58" s="8">
        <v>0</v>
      </c>
      <c r="I58" s="9">
        <f t="shared" si="0"/>
        <v>6500</v>
      </c>
    </row>
    <row r="59" spans="1:9" s="6" customFormat="1" ht="11.25" customHeight="1">
      <c r="A59" s="13" t="s">
        <v>18</v>
      </c>
      <c r="B59" s="10" t="s">
        <v>32</v>
      </c>
      <c r="C59" s="7">
        <v>0</v>
      </c>
      <c r="D59" s="8">
        <v>0</v>
      </c>
      <c r="E59" s="8">
        <v>0</v>
      </c>
      <c r="F59" s="8">
        <v>0</v>
      </c>
      <c r="G59" s="8">
        <v>0</v>
      </c>
      <c r="H59" s="8">
        <v>2300</v>
      </c>
      <c r="I59" s="9">
        <f t="shared" si="0"/>
        <v>2300</v>
      </c>
    </row>
    <row r="60" spans="1:9" s="6" customFormat="1" ht="12" thickBot="1">
      <c r="A60" s="13" t="s">
        <v>20</v>
      </c>
      <c r="B60" s="12" t="s">
        <v>47</v>
      </c>
      <c r="C60" s="24">
        <v>3000</v>
      </c>
      <c r="D60" s="25">
        <v>6000</v>
      </c>
      <c r="E60" s="25">
        <v>6000</v>
      </c>
      <c r="F60" s="25">
        <v>0</v>
      </c>
      <c r="G60" s="25">
        <v>0</v>
      </c>
      <c r="H60" s="25">
        <v>0</v>
      </c>
      <c r="I60" s="26">
        <f t="shared" si="0"/>
        <v>15000</v>
      </c>
    </row>
    <row r="61" spans="1:9" s="6" customFormat="1" ht="22.5" customHeight="1" thickBot="1">
      <c r="A61" s="14"/>
      <c r="B61" s="15" t="s">
        <v>41</v>
      </c>
      <c r="C61" s="16">
        <f aca="true" t="shared" si="1" ref="C61:I61">SUM(C3:C60)</f>
        <v>312386</v>
      </c>
      <c r="D61" s="17">
        <f t="shared" si="1"/>
        <v>812007</v>
      </c>
      <c r="E61" s="17">
        <f t="shared" si="1"/>
        <v>938213</v>
      </c>
      <c r="F61" s="17">
        <f t="shared" si="1"/>
        <v>977600</v>
      </c>
      <c r="G61" s="17">
        <f t="shared" si="1"/>
        <v>574251</v>
      </c>
      <c r="H61" s="17">
        <f t="shared" si="1"/>
        <v>474139</v>
      </c>
      <c r="I61" s="18">
        <f t="shared" si="1"/>
        <v>4088596</v>
      </c>
    </row>
    <row r="63" ht="11.25">
      <c r="I63" s="5" t="s">
        <v>61</v>
      </c>
    </row>
  </sheetData>
  <mergeCells count="3">
    <mergeCell ref="C1:I1"/>
    <mergeCell ref="A1:A2"/>
    <mergeCell ref="B1:B2"/>
  </mergeCells>
  <printOptions gridLines="1"/>
  <pageMargins left="0.5" right="0.22" top="0.9" bottom="1" header="0.35" footer="0.5"/>
  <pageSetup horizontalDpi="600" verticalDpi="600" orientation="landscape" r:id="rId3"/>
  <headerFooter alignWithMargins="0">
    <oddHeader>&amp;C&amp;"Arial,Bold"&amp;16 2005 Transportation Partnership Projects - King County&amp;R&amp;"Times New Roman,Bold"&amp;8Attachment #5b</oddHeader>
    <oddFooter>&amp;L&amp;F &amp;D&amp;Rpage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Metro/King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TAKAMP</dc:creator>
  <cp:keywords/>
  <dc:description/>
  <cp:lastModifiedBy>Cook, Gennevie</cp:lastModifiedBy>
  <cp:lastPrinted>2005-05-20T18:17:11Z</cp:lastPrinted>
  <dcterms:created xsi:type="dcterms:W3CDTF">2005-04-12T17:45:13Z</dcterms:created>
  <dcterms:modified xsi:type="dcterms:W3CDTF">2005-05-20T18:17:12Z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-293459380</vt:i4>
  </property>
  <property fmtid="{D5CDD505-2E9C-101B-9397-08002B2CF9AE}" pid="3" name="_EmailSubject">
    <vt:lpwstr>2005 Post Session Wrap-up reports</vt:lpwstr>
  </property>
  <property fmtid="{D5CDD505-2E9C-101B-9397-08002B2CF9AE}" pid="4" name="_AuthorEmail">
    <vt:lpwstr>Carmela.Ennis@METROKC.GOV</vt:lpwstr>
  </property>
  <property fmtid="{D5CDD505-2E9C-101B-9397-08002B2CF9AE}" pid="5" name="_AuthorEmailDisplayName">
    <vt:lpwstr>Ennis, Carmela</vt:lpwstr>
  </property>
  <property fmtid="{D5CDD505-2E9C-101B-9397-08002B2CF9AE}" pid="6" name="_ReviewingToolsShownOnce">
    <vt:lpwstr/>
  </property>
</Properties>
</file>