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iscal Note separate ord" sheetId="1" r:id="rId1"/>
  </sheets>
  <definedNames>
    <definedName name="FIVE">#REF!</definedName>
    <definedName name="FOUR">#REF!</definedName>
    <definedName name="ONE">#REF!</definedName>
    <definedName name="_xlnm.Print_Area" localSheetId="0">'Fiscal Note separate ord'!$A$1:$J$36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<sst xmlns="http://schemas.openxmlformats.org/spreadsheetml/2006/main" count="35" uniqueCount="28">
  <si>
    <t>FISCAL NOTE</t>
  </si>
  <si>
    <t>Ordinance/Motion No.:  2003-XXXX</t>
  </si>
  <si>
    <t>Title:  Brightwater Conveyance Improvement Project #423575</t>
  </si>
  <si>
    <t>Affected Agency and/or Agencies:  WTD</t>
  </si>
  <si>
    <t xml:space="preserve">Note Prepared By:  </t>
  </si>
  <si>
    <t>Note Reviewed By:  Darcia Thurman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</si>
  <si>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</si>
  <si>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</si>
  <si>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</si>
  <si>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</si>
  <si>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</si>
  <si>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Total 2007-2008</t>
  </si>
  <si>
    <t>Wastewater Treatment Construction Fund</t>
  </si>
  <si>
    <t>Fund Balance</t>
  </si>
  <si>
    <t>TOTAL</t>
  </si>
  <si>
    <t>Expenditures from:</t>
  </si>
  <si>
    <t>Department</t>
  </si>
  <si>
    <t>DNR&amp;P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</si>
  <si>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</si>
  <si>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</si>
  <si>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</si>
  <si>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</si>
  <si>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</si>
  <si>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</si>
  <si>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Adopted 2003 appropriation</t>
  </si>
  <si>
    <t>Corrections Ord adjustment</t>
  </si>
  <si>
    <t>Adjusted 2003 appropriation</t>
  </si>
  <si>
    <t>Expenditures are not anticipated until 2004, therefore cash flow and financial plan are not impacted in 2003.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</si>
</sst>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90" formatCode="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1"/>
    </font>
    <font>
      <sz val="10"/>
      <name val="Courier"/>
      <family val="0"/>
    </font>
    <font>
      <sz val="8"/>
      <name val="Arial"/>
      <family val="0"/>
    </font>
    <font>
      <b/>
      <sz val="12"/>
      <name val="Univers"/>
      <family val="2"/>
    </font>
    <font>
      <sz val="8"/>
      <name val="Univers"/>
      <family val="2"/>
    </font>
    <font>
      <sz val="10.5"/>
      <name val="Univers"/>
      <family val="2"/>
    </font>
    <font>
      <b/>
      <sz val="10.5"/>
      <name val="Univers"/>
      <family val="0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19" applyFill="1">
      <alignment/>
      <protection/>
    </xf>
    <xf numFmtId="0" fontId="12" fillId="0" borderId="0" xfId="19" applyFont="1" applyFill="1" applyAlignment="1">
      <alignment horizontal="left"/>
      <protection/>
    </xf>
    <xf numFmtId="0" fontId="13" fillId="0" borderId="0" xfId="19" applyFont="1" applyFill="1" applyAlignment="1">
      <alignment horizontal="centerContinuous"/>
      <protection/>
    </xf>
    <xf numFmtId="0" fontId="0" fillId="0" borderId="0" xfId="19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13" fillId="0" borderId="1" xfId="19" applyFont="1" applyFill="1" applyBorder="1" applyAlignment="1">
      <alignment horizontal="left"/>
      <protection/>
    </xf>
    <xf numFmtId="0" fontId="13" fillId="0" borderId="2" xfId="19" applyFont="1" applyFill="1" applyBorder="1" applyAlignment="1">
      <alignment horizontal="centerContinuous"/>
      <protection/>
    </xf>
    <xf numFmtId="0" fontId="14" fillId="0" borderId="2" xfId="19" applyFont="1" applyFill="1" applyBorder="1" applyAlignment="1">
      <alignment horizontal="left"/>
      <protection/>
    </xf>
    <xf numFmtId="0" fontId="13" fillId="0" borderId="3" xfId="19" applyFont="1" applyFill="1" applyBorder="1" applyAlignment="1">
      <alignment horizontal="centerContinuous"/>
      <protection/>
    </xf>
    <xf numFmtId="0" fontId="13" fillId="0" borderId="4" xfId="1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13" fillId="0" borderId="5" xfId="19" applyFont="1" applyFill="1" applyBorder="1" applyAlignment="1">
      <alignment horizontal="centerContinuous"/>
      <protection/>
    </xf>
    <xf numFmtId="0" fontId="13" fillId="0" borderId="4" xfId="19" applyFont="1" applyFill="1" applyBorder="1">
      <alignment/>
      <protection/>
    </xf>
    <xf numFmtId="0" fontId="13" fillId="0" borderId="0" xfId="19" applyFont="1" applyFill="1" applyBorder="1">
      <alignment/>
      <protection/>
    </xf>
    <xf numFmtId="0" fontId="13" fillId="0" borderId="5" xfId="19" applyFont="1" applyFill="1" applyBorder="1">
      <alignment/>
      <protection/>
    </xf>
    <xf numFmtId="0" fontId="13" fillId="0" borderId="6" xfId="19" applyFont="1" applyFill="1" applyBorder="1">
      <alignment/>
      <protection/>
    </xf>
    <xf numFmtId="0" fontId="13" fillId="0" borderId="7" xfId="19" applyFont="1" applyFill="1" applyBorder="1">
      <alignment/>
      <protection/>
    </xf>
    <xf numFmtId="0" fontId="13" fillId="0" borderId="8" xfId="19" applyFont="1" applyFill="1" applyBorder="1">
      <alignment/>
      <protection/>
    </xf>
    <xf numFmtId="0" fontId="13" fillId="0" borderId="0" xfId="19" applyFont="1" applyFill="1">
      <alignment/>
      <protection/>
    </xf>
    <xf numFmtId="0" fontId="14" fillId="0" borderId="0" xfId="19" applyFont="1" applyFill="1">
      <alignment/>
      <protection/>
    </xf>
    <xf numFmtId="0" fontId="13" fillId="0" borderId="9" xfId="19" applyFont="1" applyFill="1" applyBorder="1" applyAlignment="1">
      <alignment vertical="top"/>
      <protection/>
    </xf>
    <xf numFmtId="0" fontId="13" fillId="0" borderId="10" xfId="19" applyFont="1" applyFill="1" applyBorder="1" applyAlignment="1">
      <alignment horizontal="center" vertical="top" wrapText="1"/>
      <protection/>
    </xf>
    <xf numFmtId="0" fontId="13" fillId="0" borderId="11" xfId="19" applyFont="1" applyFill="1" applyBorder="1" applyAlignment="1">
      <alignment horizontal="center" vertical="top"/>
      <protection/>
    </xf>
    <xf numFmtId="0" fontId="13" fillId="0" borderId="12" xfId="19" applyFont="1" applyFill="1" applyBorder="1" applyAlignment="1">
      <alignment horizontal="center" vertical="top"/>
      <protection/>
    </xf>
    <xf numFmtId="0" fontId="13" fillId="0" borderId="12" xfId="19" applyFont="1" applyFill="1" applyBorder="1" applyAlignment="1">
      <alignment horizontal="center" vertical="top" wrapText="1"/>
      <protection/>
    </xf>
    <xf numFmtId="0" fontId="13" fillId="0" borderId="13" xfId="19" applyFont="1" applyFill="1" applyBorder="1" applyAlignment="1">
      <alignment wrapText="1"/>
      <protection/>
    </xf>
    <xf numFmtId="190" fontId="13" fillId="0" borderId="14" xfId="19" applyNumberFormat="1" applyFont="1" applyFill="1" applyBorder="1">
      <alignment/>
      <protection/>
    </xf>
    <xf numFmtId="0" fontId="13" fillId="0" borderId="14" xfId="19" applyFont="1" applyFill="1" applyBorder="1" applyAlignment="1">
      <alignment horizontal="center" wrapText="1"/>
      <protection/>
    </xf>
    <xf numFmtId="38" fontId="13" fillId="0" borderId="15" xfId="19" applyNumberFormat="1" applyFont="1" applyFill="1" applyBorder="1">
      <alignment/>
      <protection/>
    </xf>
    <xf numFmtId="38" fontId="13" fillId="0" borderId="16" xfId="19" applyNumberFormat="1" applyFont="1" applyFill="1" applyBorder="1">
      <alignment/>
      <protection/>
    </xf>
    <xf numFmtId="3" fontId="13" fillId="0" borderId="15" xfId="19" applyNumberFormat="1" applyFont="1" applyFill="1" applyBorder="1">
      <alignment/>
      <protection/>
    </xf>
    <xf numFmtId="3" fontId="13" fillId="0" borderId="16" xfId="19" applyNumberFormat="1" applyFont="1" applyFill="1" applyBorder="1">
      <alignment/>
      <protection/>
    </xf>
    <xf numFmtId="3" fontId="13" fillId="0" borderId="15" xfId="19" applyNumberFormat="1" applyFont="1" applyFill="1" applyBorder="1" applyAlignment="1">
      <alignment horizontal="right"/>
      <protection/>
    </xf>
    <xf numFmtId="3" fontId="13" fillId="0" borderId="16" xfId="19" applyNumberFormat="1" applyFont="1" applyFill="1" applyBorder="1" applyAlignment="1">
      <alignment horizontal="right"/>
      <protection/>
    </xf>
    <xf numFmtId="0" fontId="13" fillId="0" borderId="17" xfId="19" applyFont="1" applyFill="1" applyBorder="1">
      <alignment/>
      <protection/>
    </xf>
    <xf numFmtId="0" fontId="13" fillId="0" borderId="18" xfId="19" applyFont="1" applyFill="1" applyBorder="1">
      <alignment/>
      <protection/>
    </xf>
    <xf numFmtId="38" fontId="14" fillId="0" borderId="18" xfId="19" applyNumberFormat="1" applyFont="1" applyFill="1" applyBorder="1">
      <alignment/>
      <protection/>
    </xf>
    <xf numFmtId="38" fontId="14" fillId="0" borderId="19" xfId="19" applyNumberFormat="1" applyFont="1" applyFill="1" applyBorder="1">
      <alignment/>
      <protection/>
    </xf>
    <xf numFmtId="38" fontId="14" fillId="0" borderId="20" xfId="19" applyNumberFormat="1" applyFont="1" applyFill="1" applyBorder="1">
      <alignment/>
      <protection/>
    </xf>
    <xf numFmtId="3" fontId="13" fillId="0" borderId="0" xfId="19" applyNumberFormat="1" applyFont="1" applyFill="1">
      <alignment/>
      <protection/>
    </xf>
    <xf numFmtId="0" fontId="14" fillId="0" borderId="0" xfId="19" applyFont="1" applyFill="1" applyBorder="1">
      <alignment/>
      <protection/>
    </xf>
    <xf numFmtId="190" fontId="13" fillId="0" borderId="14" xfId="19" applyNumberFormat="1" applyFont="1" applyFill="1" applyBorder="1" applyAlignment="1">
      <alignment horizontal="center" wrapText="1"/>
      <protection/>
    </xf>
    <xf numFmtId="0" fontId="13" fillId="0" borderId="13" xfId="19" applyFont="1" applyFill="1" applyBorder="1">
      <alignment/>
      <protection/>
    </xf>
    <xf numFmtId="190" fontId="13" fillId="0" borderId="14" xfId="19" applyNumberFormat="1" applyFont="1" applyFill="1" applyBorder="1" applyAlignment="1">
      <alignment horizontal="right"/>
      <protection/>
    </xf>
    <xf numFmtId="190" fontId="13" fillId="0" borderId="14" xfId="19" applyNumberFormat="1" applyFont="1" applyFill="1" applyBorder="1" applyAlignment="1">
      <alignment horizontal="center"/>
      <protection/>
    </xf>
    <xf numFmtId="3" fontId="13" fillId="0" borderId="14" xfId="19" applyNumberFormat="1" applyFont="1" applyFill="1" applyBorder="1">
      <alignment/>
      <protection/>
    </xf>
    <xf numFmtId="0" fontId="13" fillId="0" borderId="9" xfId="19" applyFont="1" applyFill="1" applyBorder="1">
      <alignment/>
      <protection/>
    </xf>
    <xf numFmtId="0" fontId="13" fillId="0" borderId="21" xfId="19" applyFont="1" applyFill="1" applyBorder="1" applyAlignment="1">
      <alignment horizontal="center"/>
      <protection/>
    </xf>
    <xf numFmtId="0" fontId="13" fillId="0" borderId="22" xfId="19" applyFont="1" applyFill="1" applyBorder="1" applyAlignment="1">
      <alignment horizontal="center"/>
      <protection/>
    </xf>
    <xf numFmtId="0" fontId="13" fillId="0" borderId="11" xfId="19" applyFont="1" applyFill="1" applyBorder="1" applyAlignment="1">
      <alignment horizontal="center"/>
      <protection/>
    </xf>
    <xf numFmtId="0" fontId="13" fillId="0" borderId="10" xfId="19" applyFont="1" applyFill="1" applyBorder="1" applyAlignment="1">
      <alignment horizontal="center"/>
      <protection/>
    </xf>
    <xf numFmtId="0" fontId="13" fillId="0" borderId="12" xfId="19" applyFont="1" applyFill="1" applyBorder="1" applyAlignment="1">
      <alignment horizontal="center"/>
      <protection/>
    </xf>
    <xf numFmtId="0" fontId="13" fillId="0" borderId="23" xfId="19" applyFont="1" applyFill="1" applyBorder="1" applyAlignment="1">
      <alignment horizontal="center"/>
      <protection/>
    </xf>
    <xf numFmtId="0" fontId="13" fillId="0" borderId="24" xfId="19" applyFont="1" applyFill="1" applyBorder="1" applyAlignment="1">
      <alignment horizontal="center"/>
      <protection/>
    </xf>
    <xf numFmtId="0" fontId="15" fillId="0" borderId="15" xfId="19" applyFont="1" applyFill="1" applyBorder="1" applyAlignment="1">
      <alignment horizontal="center"/>
      <protection/>
    </xf>
    <xf numFmtId="0" fontId="15" fillId="0" borderId="14" xfId="19" applyFont="1" applyFill="1" applyBorder="1" applyAlignment="1">
      <alignment horizontal="center"/>
      <protection/>
    </xf>
    <xf numFmtId="0" fontId="15" fillId="0" borderId="16" xfId="19" applyFont="1" applyFill="1" applyBorder="1" applyAlignment="1">
      <alignment horizontal="center"/>
      <protection/>
    </xf>
    <xf numFmtId="0" fontId="13" fillId="0" borderId="23" xfId="19" applyFont="1" applyFill="1" applyBorder="1">
      <alignment/>
      <protection/>
    </xf>
    <xf numFmtId="0" fontId="13" fillId="0" borderId="24" xfId="19" applyFont="1" applyFill="1" applyBorder="1">
      <alignment/>
      <protection/>
    </xf>
    <xf numFmtId="3" fontId="13" fillId="0" borderId="15" xfId="19" applyNumberFormat="1" applyFont="1" applyFill="1" applyBorder="1" applyAlignment="1">
      <alignment horizontal="center"/>
      <protection/>
    </xf>
    <xf numFmtId="3" fontId="13" fillId="0" borderId="14" xfId="19" applyNumberFormat="1" applyFont="1" applyFill="1" applyBorder="1" applyAlignment="1">
      <alignment horizontal="center"/>
      <protection/>
    </xf>
    <xf numFmtId="3" fontId="13" fillId="0" borderId="16" xfId="19" applyNumberFormat="1" applyFont="1" applyFill="1" applyBorder="1" applyAlignment="1">
      <alignment horizontal="center"/>
      <protection/>
    </xf>
    <xf numFmtId="38" fontId="13" fillId="0" borderId="16" xfId="19" applyNumberFormat="1" applyFont="1" applyFill="1" applyBorder="1" applyAlignment="1">
      <alignment horizontal="right"/>
      <protection/>
    </xf>
    <xf numFmtId="0" fontId="13" fillId="0" borderId="25" xfId="19" applyFont="1" applyFill="1" applyBorder="1">
      <alignment/>
      <protection/>
    </xf>
    <xf numFmtId="0" fontId="13" fillId="0" borderId="26" xfId="19" applyFont="1" applyFill="1" applyBorder="1">
      <alignment/>
      <protection/>
    </xf>
    <xf numFmtId="3" fontId="0" fillId="0" borderId="0" xfId="19" applyNumberFormat="1" applyFill="1">
      <alignment/>
      <protection/>
    </xf>
    <xf numFmtId="38" fontId="13" fillId="0" borderId="0" xfId="19" applyNumberFormat="1" applyFont="1" applyFill="1">
      <alignment/>
      <protection/>
    </xf>
    <xf numFmtId="38" fontId="0" fillId="0" borderId="0" xfId="19" applyNumberFormat="1" applyFill="1">
      <alignment/>
      <protection/>
    </xf>
    <xf numFmtId="38" fontId="13" fillId="0" borderId="0" xfId="19" applyNumberFormat="1" applyFont="1" applyFill="1">
      <alignment/>
      <protection/>
    </xf>
    <xf numFmtId="3" fontId="13" fillId="0" borderId="0" xfId="19" applyNumberFormat="1" applyFont="1" applyFill="1">
      <alignment/>
      <protection/>
    </xf>
    <xf numFmtId="0" fontId="13" fillId="0" borderId="0" xfId="19" applyFont="1" applyFill="1" quotePrefix="1">
      <alignment/>
      <protection/>
    </xf>
    <xf numFmtId="0" fontId="15" fillId="0" borderId="0" xfId="19" applyFont="1" applyFill="1">
      <alignment/>
      <protection/>
    </xf>
    <xf numFmtId="0" fontId="15" fillId="0" borderId="0" xfId="19" applyFont="1" applyFill="1" quotePrefix="1">
      <alignment/>
      <protection/>
    </xf>
    <xf numFmtId="0" fontId="11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2.421875" style="1" customWidth="1"/>
    <col min="2" max="2" width="6.00390625" style="1" customWidth="1"/>
    <col min="3" max="3" width="11.7109375" style="1" customWidth="1"/>
    <col min="4" max="4" width="12.140625" style="1" bestFit="1" customWidth="1"/>
    <col min="5" max="6" width="12.00390625" style="1" bestFit="1" customWidth="1"/>
    <col min="7" max="7" width="12.8515625" style="1" bestFit="1" customWidth="1"/>
    <col min="8" max="9" width="13.140625" style="1" bestFit="1" customWidth="1"/>
    <col min="10" max="10" width="13.140625" style="5" bestFit="1" customWidth="1"/>
    <col min="11" max="16384" width="9.140625" style="1" customWidth="1"/>
  </cols>
  <sheetData>
    <row r="1" spans="1:10" ht="13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7" ht="14.25" thickBot="1">
      <c r="A2" s="2"/>
      <c r="B2" s="3"/>
      <c r="C2" s="3"/>
      <c r="D2" s="3"/>
      <c r="E2" s="3"/>
      <c r="F2" s="3"/>
      <c r="G2" s="4"/>
    </row>
    <row r="3" spans="1:10" ht="18" customHeight="1" thickTop="1">
      <c r="A3" s="6" t="s">
        <v>1</v>
      </c>
      <c r="B3" s="7"/>
      <c r="C3" s="7"/>
      <c r="D3" s="8"/>
      <c r="E3" s="7"/>
      <c r="F3" s="7"/>
      <c r="G3" s="7"/>
      <c r="H3" s="7"/>
      <c r="I3" s="7"/>
      <c r="J3" s="9"/>
    </row>
    <row r="4" spans="1:10" ht="18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2"/>
    </row>
    <row r="5" spans="1:10" ht="18" customHeigh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18" customHeight="1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5"/>
    </row>
    <row r="7" spans="1:10" ht="18" customHeight="1" thickBot="1">
      <c r="A7" s="16" t="s">
        <v>5</v>
      </c>
      <c r="B7" s="17"/>
      <c r="C7" s="17"/>
      <c r="D7" s="17"/>
      <c r="E7" s="17"/>
      <c r="F7" s="17"/>
      <c r="G7" s="17"/>
      <c r="H7" s="17"/>
      <c r="I7" s="17"/>
      <c r="J7" s="18"/>
    </row>
    <row r="8" spans="1:6" ht="18" customHeight="1" thickTop="1">
      <c r="A8" s="19"/>
      <c r="B8" s="19"/>
      <c r="C8" s="14"/>
      <c r="D8" s="14"/>
      <c r="E8" s="14"/>
      <c r="F8" s="14"/>
    </row>
    <row r="9" spans="1:6" ht="18" customHeight="1">
      <c r="A9" s="14" t="s">
        <v>6</v>
      </c>
      <c r="B9" s="19"/>
      <c r="C9" s="19"/>
      <c r="D9" s="19"/>
      <c r="E9" s="19"/>
      <c r="F9" s="19"/>
    </row>
    <row r="10" spans="1:6" ht="18" customHeight="1" thickBot="1">
      <c r="A10" s="20" t="s">
        <v>7</v>
      </c>
      <c r="B10" s="19"/>
      <c r="C10" s="19"/>
      <c r="D10" s="19"/>
      <c r="E10" s="19"/>
      <c r="F10" s="19"/>
    </row>
    <row r="11" spans="1:10" ht="27">
      <c r="A11" s="21" t="s">
        <v>8</v>
      </c>
      <c r="B11" s="22" t="s">
        <v>9</v>
      </c>
      <c r="C11" s="22" t="s">
        <v>10</v>
      </c>
      <c r="D11" s="23">
        <v>2003</v>
      </c>
      <c r="E11" s="23">
        <v>2004</v>
      </c>
      <c r="F11" s="23">
        <v>2005</v>
      </c>
      <c r="G11" s="23">
        <v>2006</v>
      </c>
      <c r="H11" s="23">
        <v>2007</v>
      </c>
      <c r="I11" s="24">
        <v>2008</v>
      </c>
      <c r="J11" s="25" t="s">
        <v>11</v>
      </c>
    </row>
    <row r="12" spans="1:10" ht="54" customHeight="1">
      <c r="A12" s="26" t="s">
        <v>12</v>
      </c>
      <c r="B12" s="27">
        <v>4616</v>
      </c>
      <c r="C12" s="28" t="s">
        <v>13</v>
      </c>
      <c r="D12" s="29">
        <v>10000000</v>
      </c>
      <c r="E12" s="29">
        <v>20300000</v>
      </c>
      <c r="F12" s="29">
        <f>39145364-43545364</f>
        <v>-4400000</v>
      </c>
      <c r="G12" s="29">
        <f>81040245-95740245</f>
        <v>-14700000</v>
      </c>
      <c r="H12" s="29">
        <f>168618276-179818276</f>
        <v>-11200000</v>
      </c>
      <c r="I12" s="30">
        <f>171138336-171138336</f>
        <v>0</v>
      </c>
      <c r="J12" s="30">
        <f>SUM(D12:I12)</f>
        <v>0</v>
      </c>
    </row>
    <row r="13" spans="1:10" ht="13.5">
      <c r="A13" s="26"/>
      <c r="B13" s="27"/>
      <c r="C13" s="28"/>
      <c r="D13" s="31"/>
      <c r="E13" s="31"/>
      <c r="F13" s="31"/>
      <c r="G13" s="31"/>
      <c r="H13" s="31"/>
      <c r="I13" s="32"/>
      <c r="J13" s="32"/>
    </row>
    <row r="14" spans="1:10" ht="13.5">
      <c r="A14" s="26"/>
      <c r="B14" s="27"/>
      <c r="C14" s="28"/>
      <c r="D14" s="33"/>
      <c r="E14" s="33"/>
      <c r="F14" s="33"/>
      <c r="G14" s="33"/>
      <c r="H14" s="33"/>
      <c r="I14" s="34"/>
      <c r="J14" s="34"/>
    </row>
    <row r="15" spans="1:10" ht="18" customHeight="1" thickBot="1">
      <c r="A15" s="35" t="s">
        <v>14</v>
      </c>
      <c r="B15" s="36"/>
      <c r="C15" s="36"/>
      <c r="D15" s="37">
        <f aca="true" t="shared" si="0" ref="D15:J15">SUM(D12:D14)</f>
        <v>10000000</v>
      </c>
      <c r="E15" s="38">
        <f t="shared" si="0"/>
        <v>20300000</v>
      </c>
      <c r="F15" s="38">
        <f t="shared" si="0"/>
        <v>-4400000</v>
      </c>
      <c r="G15" s="38">
        <f t="shared" si="0"/>
        <v>-14700000</v>
      </c>
      <c r="H15" s="38">
        <f t="shared" si="0"/>
        <v>-11200000</v>
      </c>
      <c r="I15" s="39">
        <f t="shared" si="0"/>
        <v>0</v>
      </c>
      <c r="J15" s="39">
        <f t="shared" si="0"/>
        <v>0</v>
      </c>
    </row>
    <row r="16" spans="1:9" ht="18" customHeight="1">
      <c r="A16" s="19"/>
      <c r="B16" s="19"/>
      <c r="C16" s="19"/>
      <c r="D16" s="40"/>
      <c r="E16" s="40"/>
      <c r="F16" s="40"/>
      <c r="H16" s="11"/>
      <c r="I16" s="11"/>
    </row>
    <row r="17" spans="1:9" ht="18" customHeight="1" thickBot="1">
      <c r="A17" s="41" t="s">
        <v>15</v>
      </c>
      <c r="B17" s="14"/>
      <c r="C17" s="19"/>
      <c r="D17" s="19"/>
      <c r="E17" s="19"/>
      <c r="F17" s="19"/>
      <c r="H17" s="11"/>
      <c r="I17" s="11"/>
    </row>
    <row r="18" spans="1:10" ht="27">
      <c r="A18" s="21" t="s">
        <v>8</v>
      </c>
      <c r="B18" s="22" t="s">
        <v>9</v>
      </c>
      <c r="C18" s="22" t="s">
        <v>16</v>
      </c>
      <c r="D18" s="23">
        <v>2003</v>
      </c>
      <c r="E18" s="23">
        <v>2004</v>
      </c>
      <c r="F18" s="23">
        <v>2005</v>
      </c>
      <c r="G18" s="23">
        <v>2006</v>
      </c>
      <c r="H18" s="23">
        <v>2007</v>
      </c>
      <c r="I18" s="24">
        <v>2008</v>
      </c>
      <c r="J18" s="25" t="s">
        <v>11</v>
      </c>
    </row>
    <row r="19" spans="1:10" ht="54">
      <c r="A19" s="26" t="s">
        <v>12</v>
      </c>
      <c r="B19" s="27">
        <v>4616</v>
      </c>
      <c r="C19" s="42" t="s">
        <v>17</v>
      </c>
      <c r="D19" s="29">
        <v>10000000</v>
      </c>
      <c r="E19" s="29">
        <v>20300000</v>
      </c>
      <c r="F19" s="29">
        <f>39145364-43545364</f>
        <v>-4400000</v>
      </c>
      <c r="G19" s="29">
        <f>81040245-95740245</f>
        <v>-14700000</v>
      </c>
      <c r="H19" s="29">
        <f>168618276-179818276</f>
        <v>-11200000</v>
      </c>
      <c r="I19" s="30">
        <f>171138336-171138336</f>
        <v>0</v>
      </c>
      <c r="J19" s="30">
        <f>SUM(D19:I19)</f>
        <v>0</v>
      </c>
    </row>
    <row r="20" spans="1:10" ht="18" customHeight="1">
      <c r="A20" s="43"/>
      <c r="B20" s="44"/>
      <c r="C20" s="45"/>
      <c r="D20" s="46"/>
      <c r="E20" s="31"/>
      <c r="F20" s="31"/>
      <c r="G20" s="31"/>
      <c r="H20" s="31"/>
      <c r="I20" s="32"/>
      <c r="J20" s="32"/>
    </row>
    <row r="21" spans="1:10" ht="18" customHeight="1">
      <c r="A21" s="43"/>
      <c r="B21" s="44"/>
      <c r="C21" s="45"/>
      <c r="D21" s="46"/>
      <c r="E21" s="31"/>
      <c r="F21" s="31"/>
      <c r="G21" s="31"/>
      <c r="H21" s="31"/>
      <c r="I21" s="32"/>
      <c r="J21" s="34"/>
    </row>
    <row r="22" spans="1:10" ht="18" customHeight="1" thickBot="1">
      <c r="A22" s="35" t="s">
        <v>14</v>
      </c>
      <c r="B22" s="36"/>
      <c r="C22" s="36"/>
      <c r="D22" s="37">
        <f aca="true" t="shared" si="1" ref="D22:J22">SUM(D19:D21)</f>
        <v>10000000</v>
      </c>
      <c r="E22" s="37">
        <f t="shared" si="1"/>
        <v>20300000</v>
      </c>
      <c r="F22" s="37">
        <f t="shared" si="1"/>
        <v>-4400000</v>
      </c>
      <c r="G22" s="37">
        <f t="shared" si="1"/>
        <v>-14700000</v>
      </c>
      <c r="H22" s="37">
        <f t="shared" si="1"/>
        <v>-11200000</v>
      </c>
      <c r="I22" s="39">
        <f t="shared" si="1"/>
        <v>0</v>
      </c>
      <c r="J22" s="39">
        <f t="shared" si="1"/>
        <v>0</v>
      </c>
    </row>
    <row r="23" spans="1:9" ht="18" customHeight="1">
      <c r="A23" s="19"/>
      <c r="B23" s="19"/>
      <c r="C23" s="19"/>
      <c r="D23" s="40"/>
      <c r="E23" s="40"/>
      <c r="F23" s="40"/>
      <c r="H23" s="11"/>
      <c r="I23" s="11"/>
    </row>
    <row r="24" spans="1:9" ht="18" customHeight="1" thickBot="1">
      <c r="A24" s="41" t="s">
        <v>18</v>
      </c>
      <c r="B24" s="14"/>
      <c r="C24" s="14"/>
      <c r="D24" s="19"/>
      <c r="E24" s="19"/>
      <c r="F24" s="19"/>
      <c r="H24" s="11"/>
      <c r="I24" s="11"/>
    </row>
    <row r="25" spans="1:10" ht="27">
      <c r="A25" s="47"/>
      <c r="B25" s="48"/>
      <c r="C25" s="49"/>
      <c r="D25" s="50">
        <v>2003</v>
      </c>
      <c r="E25" s="50">
        <v>2004</v>
      </c>
      <c r="F25" s="51">
        <v>2005</v>
      </c>
      <c r="G25" s="51">
        <v>2006</v>
      </c>
      <c r="H25" s="51">
        <v>2007</v>
      </c>
      <c r="I25" s="52">
        <v>2008</v>
      </c>
      <c r="J25" s="25" t="s">
        <v>11</v>
      </c>
    </row>
    <row r="26" spans="1:10" ht="18" customHeight="1">
      <c r="A26" s="43" t="s">
        <v>19</v>
      </c>
      <c r="B26" s="53"/>
      <c r="C26" s="54"/>
      <c r="D26" s="55"/>
      <c r="E26" s="55"/>
      <c r="F26" s="56"/>
      <c r="G26" s="56"/>
      <c r="H26" s="56"/>
      <c r="I26" s="57"/>
      <c r="J26" s="30"/>
    </row>
    <row r="27" spans="1:10" ht="18" customHeight="1">
      <c r="A27" s="43" t="s">
        <v>20</v>
      </c>
      <c r="B27" s="58"/>
      <c r="C27" s="59"/>
      <c r="D27" s="60"/>
      <c r="E27" s="60"/>
      <c r="F27" s="61"/>
      <c r="G27" s="61"/>
      <c r="H27" s="61"/>
      <c r="I27" s="62"/>
      <c r="J27" s="32"/>
    </row>
    <row r="28" spans="1:10" ht="18" customHeight="1">
      <c r="A28" s="43" t="s">
        <v>21</v>
      </c>
      <c r="B28" s="58"/>
      <c r="C28" s="59"/>
      <c r="D28" s="29">
        <v>10000000</v>
      </c>
      <c r="E28" s="29">
        <v>20300000</v>
      </c>
      <c r="F28" s="29">
        <f>39145364-43545364</f>
        <v>-4400000</v>
      </c>
      <c r="G28" s="29">
        <f>81040245-95740245</f>
        <v>-14700000</v>
      </c>
      <c r="H28" s="29">
        <f>168618276-179818276</f>
        <v>-11200000</v>
      </c>
      <c r="I28" s="30">
        <f>171138336-171138336</f>
        <v>0</v>
      </c>
      <c r="J28" s="63">
        <f>SUM(D28:I28)</f>
        <v>0</v>
      </c>
    </row>
    <row r="29" spans="1:10" ht="18" customHeight="1">
      <c r="A29" s="43" t="s">
        <v>22</v>
      </c>
      <c r="B29" s="58"/>
      <c r="C29" s="59"/>
      <c r="D29" s="60"/>
      <c r="E29" s="60"/>
      <c r="F29" s="61"/>
      <c r="G29" s="61"/>
      <c r="H29" s="61"/>
      <c r="I29" s="62"/>
      <c r="J29" s="34"/>
    </row>
    <row r="30" spans="1:10" ht="18" customHeight="1" thickBot="1">
      <c r="A30" s="35" t="s">
        <v>14</v>
      </c>
      <c r="B30" s="64"/>
      <c r="C30" s="65"/>
      <c r="D30" s="37">
        <f aca="true" t="shared" si="2" ref="D30:I30">SUM(D27:D29)</f>
        <v>10000000</v>
      </c>
      <c r="E30" s="37">
        <f t="shared" si="2"/>
        <v>20300000</v>
      </c>
      <c r="F30" s="37">
        <f t="shared" si="2"/>
        <v>-4400000</v>
      </c>
      <c r="G30" s="37">
        <f t="shared" si="2"/>
        <v>-14700000</v>
      </c>
      <c r="H30" s="37">
        <f t="shared" si="2"/>
        <v>-11200000</v>
      </c>
      <c r="I30" s="39">
        <f t="shared" si="2"/>
        <v>0</v>
      </c>
      <c r="J30" s="39">
        <f>SUM(J26:J29)</f>
        <v>0</v>
      </c>
    </row>
    <row r="31" spans="1:8" ht="18" customHeight="1">
      <c r="A31" s="19" t="s">
        <v>23</v>
      </c>
      <c r="B31" s="19"/>
      <c r="C31" s="19"/>
      <c r="D31" s="40"/>
      <c r="E31" s="40"/>
      <c r="F31" s="40"/>
      <c r="G31" s="66"/>
      <c r="H31" s="66"/>
    </row>
    <row r="32" spans="1:10" ht="13.5">
      <c r="A32" s="19" t="s">
        <v>24</v>
      </c>
      <c r="B32" s="19"/>
      <c r="C32" s="19"/>
      <c r="D32" s="67">
        <v>13408861</v>
      </c>
      <c r="E32" s="67">
        <v>16459156</v>
      </c>
      <c r="F32" s="67">
        <v>43545364</v>
      </c>
      <c r="G32" s="68">
        <v>95740245</v>
      </c>
      <c r="H32" s="68">
        <v>179818276</v>
      </c>
      <c r="I32" s="67">
        <v>171138336</v>
      </c>
      <c r="J32" s="69">
        <f>SUM(D32:I32)</f>
        <v>520110238</v>
      </c>
    </row>
    <row r="33" spans="1:10" ht="13.5">
      <c r="A33" s="19" t="s">
        <v>25</v>
      </c>
      <c r="B33" s="19"/>
      <c r="C33" s="19"/>
      <c r="D33" s="67">
        <v>10000000</v>
      </c>
      <c r="E33" s="67">
        <f>8300000+12000000</f>
        <v>20300000</v>
      </c>
      <c r="F33" s="67">
        <f>-4400000</f>
        <v>-4400000</v>
      </c>
      <c r="G33" s="68">
        <v>-14700000</v>
      </c>
      <c r="H33" s="68">
        <v>-11200000</v>
      </c>
      <c r="I33" s="67">
        <v>0</v>
      </c>
      <c r="J33" s="69">
        <f>SUM(D33:I33)</f>
        <v>0</v>
      </c>
    </row>
    <row r="34" spans="1:10" ht="13.5">
      <c r="A34" s="19" t="s">
        <v>26</v>
      </c>
      <c r="B34" s="19"/>
      <c r="C34" s="19"/>
      <c r="D34" s="67">
        <f aca="true" t="shared" si="3" ref="D34:J34">SUM(D32:D33)</f>
        <v>23408861</v>
      </c>
      <c r="E34" s="67">
        <f t="shared" si="3"/>
        <v>36759156</v>
      </c>
      <c r="F34" s="67">
        <f t="shared" si="3"/>
        <v>39145364</v>
      </c>
      <c r="G34" s="67">
        <f t="shared" si="3"/>
        <v>81040245</v>
      </c>
      <c r="H34" s="67">
        <f t="shared" si="3"/>
        <v>168618276</v>
      </c>
      <c r="I34" s="67">
        <f t="shared" si="3"/>
        <v>171138336</v>
      </c>
      <c r="J34" s="69">
        <f t="shared" si="3"/>
        <v>520110238</v>
      </c>
    </row>
    <row r="35" spans="1:10" ht="13.5">
      <c r="A35" s="19"/>
      <c r="B35" s="19"/>
      <c r="C35" s="19"/>
      <c r="D35" s="40"/>
      <c r="E35" s="40"/>
      <c r="F35" s="40"/>
      <c r="G35" s="66"/>
      <c r="H35" s="66"/>
      <c r="J35" s="70"/>
    </row>
    <row r="36" spans="1:6" ht="13.5">
      <c r="A36" s="19" t="s">
        <v>27</v>
      </c>
      <c r="B36" s="19"/>
      <c r="C36" s="19"/>
      <c r="D36" s="19"/>
      <c r="E36" s="19"/>
      <c r="F36" s="19"/>
    </row>
    <row r="37" spans="1:6" ht="13.5">
      <c r="A37" s="71"/>
      <c r="B37" s="19"/>
      <c r="C37" s="19"/>
      <c r="D37" s="40"/>
      <c r="E37" s="40"/>
      <c r="F37" s="40"/>
    </row>
    <row r="38" ht="13.5">
      <c r="A38" s="72"/>
    </row>
    <row r="39" ht="13.5">
      <c r="A39" s="73"/>
    </row>
  </sheetData>
  <mergeCells count="1">
    <mergeCell ref="A1:J1"/>
  </mergeCells>
  <printOptions horizontalCentered="1"/>
  <pageMargins left="0.5" right="0.5" top="1" bottom="1" header="0.5" footer="0.5"/>
  <pageSetup fitToHeight="1" fitToWidth="1" horizontalDpi="600" verticalDpi="600" orientation="portrait" scale="82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Network Manager</cp:lastModifiedBy>
  <dcterms:created xsi:type="dcterms:W3CDTF">2003-04-11T18:02:17Z</dcterms:created>
  <dcterms:modified xsi:type="dcterms:W3CDTF">2003-04-15T20:01:40Z</dcterms:modified>
  <cp:category/>
  <cp:version/>
  <cp:contentType/>
  <cp:contentStatus/>
</cp:coreProperties>
</file>