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0"/>
  </bookViews>
  <sheets>
    <sheet name="Index" sheetId="1" r:id="rId1"/>
  </sheets>
  <definedNames>
    <definedName name="_xlnm.Print_Area" localSheetId="0">'Index'!$A$3:$F$137</definedName>
    <definedName name="_xlnm.Print_Titles" localSheetId="0">'Index'!$3:$4</definedName>
    <definedName name="Source">'Index'!$A$4:$F$133</definedName>
  </definedNames>
  <calcPr fullCalcOnLoad="1"/>
</workbook>
</file>

<file path=xl/sharedStrings.xml><?xml version="1.0" encoding="utf-8"?>
<sst xmlns="http://schemas.openxmlformats.org/spreadsheetml/2006/main" count="375" uniqueCount="311">
  <si>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</si>
  <si>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</si>
  <si>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</si>
  <si>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</si>
  <si>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</si>
  <si>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</si>
  <si>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</si>
  <si>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</si>
  <si>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</si>
  <si>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</si>
  <si>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</si>
  <si>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</si>
  <si>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</si>
  <si>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</si>
  <si>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</si>
  <si>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</si>
  <si>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</si>
  <si>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</si>
  <si>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</si>
  <si>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</si>
  <si>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</si>
  <si>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Independent Oversight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</si>
  <si>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</si>
  <si>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</si>
  <si>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</si>
  <si>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</si>
  <si>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</si>
  <si>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</si>
  <si>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</si>
  <si>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</si>
  <si>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</si>
  <si>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</si>
  <si>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</si>
  <si>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</si>
  <si>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</si>
  <si>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</si>
  <si>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</si>
  <si>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</si>
  <si>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</si>
  <si>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</si>
  <si>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</si>
  <si>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</si>
  <si>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</si>
  <si>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</si>
  <si>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</si>
  <si>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Property Services</t>
  </si>
  <si>
    <t>0450</t>
  </si>
  <si>
    <t>Facilities Management - CX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</si>
  <si>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</si>
  <si>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</si>
  <si>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</si>
  <si>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</si>
  <si>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</si>
  <si>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</si>
  <si>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</si>
  <si>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</si>
  <si>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</si>
  <si>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</si>
  <si>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</si>
  <si>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</si>
  <si>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</si>
  <si>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</si>
  <si>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</si>
  <si>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</si>
  <si>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</si>
  <si>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</si>
  <si>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</si>
  <si>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</si>
  <si>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</si>
  <si>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</si>
  <si>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</si>
  <si>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</si>
  <si>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</si>
  <si>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</si>
  <si>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</si>
  <si>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</si>
  <si>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</si>
  <si>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</si>
  <si>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</si>
  <si>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</si>
  <si>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</si>
  <si>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</si>
  <si>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</si>
  <si>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</si>
  <si>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</si>
  <si>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</si>
  <si>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</si>
  <si>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</si>
  <si>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</si>
  <si>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</si>
  <si>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0014</t>
  </si>
  <si>
    <t>Sales Tax Reserve Contingency</t>
  </si>
  <si>
    <t>0651</t>
  </si>
  <si>
    <t>0015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</si>
  <si>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</si>
  <si>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</si>
  <si>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</si>
  <si>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</si>
  <si>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</si>
  <si>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</si>
  <si>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</si>
  <si>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</si>
  <si>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</si>
  <si>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</si>
  <si>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</si>
  <si>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</si>
  <si>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</si>
  <si>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</si>
  <si>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</si>
  <si>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</si>
  <si>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</si>
  <si>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</si>
  <si>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</si>
  <si>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</si>
  <si>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</si>
  <si>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</si>
  <si>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</si>
  <si>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</si>
  <si>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</si>
  <si>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</si>
  <si>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River Improvement</t>
  </si>
  <si>
    <t>0740</t>
  </si>
  <si>
    <t>1060</t>
  </si>
  <si>
    <t>0480</t>
  </si>
  <si>
    <t>Veterans Services</t>
  </si>
  <si>
    <t>1070</t>
  </si>
  <si>
    <t>Developmental Disabilities</t>
  </si>
  <si>
    <t>0920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</si>
  <si>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</si>
  <si>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</si>
  <si>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</si>
  <si>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</si>
  <si>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</si>
  <si>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</si>
  <si>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0431</t>
  </si>
  <si>
    <t>Enhanced-911</t>
  </si>
  <si>
    <t>1120</t>
  </si>
  <si>
    <t>0924</t>
  </si>
  <si>
    <t>MHCADS - Mental Health</t>
  </si>
  <si>
    <t>1141</t>
  </si>
  <si>
    <t>Veterans and Family Levy</t>
  </si>
  <si>
    <t>0117</t>
  </si>
  <si>
    <t>1142</t>
  </si>
  <si>
    <t>Human Services Levy</t>
  </si>
  <si>
    <t>0118</t>
  </si>
  <si>
    <t>1170</t>
  </si>
  <si>
    <t>0301</t>
  </si>
  <si>
    <t>Cultural Development Authority</t>
  </si>
  <si>
    <t>1190</t>
  </si>
  <si>
    <t>Emergency Medical Services</t>
  </si>
  <si>
    <t>0830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</si>
  <si>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</si>
  <si>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</si>
  <si>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</si>
  <si>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</si>
  <si>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</si>
  <si>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</si>
  <si>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</si>
  <si>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</si>
  <si>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</si>
  <si>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</si>
  <si>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</si>
  <si>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</si>
  <si>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</si>
  <si>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Local Hazardous Waste</t>
  </si>
  <si>
    <t>0860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</si>
  <si>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</si>
  <si>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</si>
  <si>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</si>
  <si>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</si>
  <si>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</si>
  <si>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</si>
  <si>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</si>
  <si>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Development and Environmental Services</t>
  </si>
  <si>
    <t>0325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</si>
  <si>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</si>
  <si>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</si>
  <si>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</si>
  <si>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</si>
  <si>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</si>
  <si>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</si>
  <si>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</si>
  <si>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</si>
  <si>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</si>
  <si>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1800</t>
  </si>
  <si>
    <t>Public Health</t>
  </si>
  <si>
    <t>0800</t>
  </si>
  <si>
    <t>1820</t>
  </si>
  <si>
    <t>0760</t>
  </si>
  <si>
    <t>Inter-County River Improvement</t>
  </si>
  <si>
    <t>2140</t>
  </si>
  <si>
    <t>Grants</t>
  </si>
  <si>
    <t>2158</t>
  </si>
  <si>
    <t>JAG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</si>
  <si>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</si>
  <si>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</si>
  <si>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</si>
  <si>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</si>
  <si>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</si>
  <si>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</si>
  <si>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</si>
  <si>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Federal Housing and Community Development</t>
  </si>
  <si>
    <t>0350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</si>
  <si>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</si>
  <si>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</si>
  <si>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</si>
  <si>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</si>
  <si>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</si>
  <si>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</si>
  <si>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Airport</t>
  </si>
  <si>
    <t>0710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</si>
  <si>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</si>
  <si>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</si>
  <si>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</si>
  <si>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</si>
  <si>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</si>
  <si>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</si>
  <si>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</si>
  <si>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</si>
  <si>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</si>
  <si>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</si>
  <si>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</si>
  <si>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</si>
  <si>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</si>
  <si>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</si>
  <si>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</si>
  <si>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</si>
  <si>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</si>
  <si>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</si>
  <si>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</si>
  <si>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</si>
  <si>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</si>
  <si>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</si>
  <si>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</si>
  <si>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</si>
  <si>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</si>
  <si>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</si>
  <si>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</si>
  <si>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</si>
  <si>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</si>
  <si>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</si>
  <si>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</si>
  <si>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</si>
  <si>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</si>
  <si>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</si>
  <si>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</si>
  <si>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Resources Management</t>
  </si>
  <si>
    <t>5481M</t>
  </si>
  <si>
    <t>3180M</t>
  </si>
  <si>
    <t>Geographic Information Systems</t>
  </si>
  <si>
    <t>5500</t>
  </si>
  <si>
    <t>Employee Benefits</t>
  </si>
  <si>
    <t>0429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</si>
  <si>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</si>
  <si>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</si>
  <si>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</si>
  <si>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</si>
  <si>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</si>
  <si>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</si>
  <si>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</si>
  <si>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</si>
  <si>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ITS--Technology Services</t>
  </si>
  <si>
    <t>5532</t>
  </si>
  <si>
    <t>0433</t>
  </si>
  <si>
    <t>ITS--Telecommunications</t>
  </si>
  <si>
    <t>5570</t>
  </si>
  <si>
    <t>Equipment Rental and Revolving</t>
  </si>
  <si>
    <t>0750</t>
  </si>
  <si>
    <t>5580</t>
  </si>
  <si>
    <t>0780</t>
  </si>
  <si>
    <t>Motor Pool Equipment Rental and Revolving</t>
  </si>
  <si>
    <t>5600</t>
  </si>
  <si>
    <t>0415</t>
  </si>
  <si>
    <t>ITS - Printing and Graphic Arts</t>
  </si>
  <si>
    <t>8400</t>
  </si>
  <si>
    <t>Limited G.O. Bond Redemption</t>
  </si>
  <si>
    <t>0465</t>
  </si>
  <si>
    <t>8500</t>
  </si>
  <si>
    <t>Unlimited G.O. Bond Redemption</t>
  </si>
  <si>
    <t>0466</t>
  </si>
  <si>
    <t>8510</t>
  </si>
  <si>
    <t>Stadium G.O. Bond Redemption</t>
  </si>
  <si>
    <t>0467</t>
  </si>
  <si>
    <t>3000</t>
  </si>
  <si>
    <t>Capital Improvement Program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</si>
  <si>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</si>
  <si>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</si>
  <si>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</si>
  <si>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</si>
  <si>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</si>
  <si>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</si>
  <si>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</si>
  <si>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</si>
  <si>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</si>
  <si>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</si>
  <si>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3007</t>
  </si>
  <si>
    <t xml:space="preserve">Public Transportation Construction </t>
  </si>
  <si>
    <t>0680</t>
  </si>
  <si>
    <t>Children and Family Set-Aside Revenue</t>
  </si>
  <si>
    <t>2007 Proposed Budget Ordinance Index</t>
  </si>
  <si>
    <t>Total Current Expense</t>
  </si>
  <si>
    <t>Total Subfunds</t>
  </si>
  <si>
    <t>Total General Fund</t>
  </si>
  <si>
    <t>Total Non-General Funds</t>
  </si>
  <si>
    <t>Total Capital Improvement Program</t>
  </si>
  <si>
    <t>Total Capital Improvement Program Projects</t>
  </si>
  <si>
    <t>Total Proposed Ordinance</t>
  </si>
  <si>
    <t>Total Adjusted Budget</t>
  </si>
  <si>
    <t>Adjustment for Double Budgeting and Underexpenditure</t>
  </si>
  <si>
    <t>Total Adjusted General Fund (Matched in Financial Plan)</t>
  </si>
  <si>
    <t xml:space="preserve">  General Fund Adjustments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</si>
</sst>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;0"/>
    <numFmt numFmtId="167" formatCode="#,##0.00;[Red]\(#,##0.00\);0.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19" applyFont="1" applyFill="1" applyBorder="1" applyAlignment="1">
      <alignment horizontal="center" wrapText="1"/>
      <protection/>
    </xf>
    <xf numFmtId="0" fontId="3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166" fontId="1" fillId="0" borderId="1" xfId="19" applyNumberFormat="1" applyFont="1" applyFill="1" applyBorder="1" applyAlignment="1">
      <alignment horizontal="right" wrapText="1"/>
      <protection/>
    </xf>
    <xf numFmtId="167" fontId="1" fillId="0" borderId="1" xfId="19" applyNumberFormat="1" applyFont="1" applyFill="1" applyBorder="1" applyAlignment="1">
      <alignment horizontal="right" wrapText="1"/>
      <protection/>
    </xf>
    <xf numFmtId="43" fontId="1" fillId="0" borderId="1" xfId="15" applyFont="1" applyFill="1" applyBorder="1" applyAlignment="1">
      <alignment horizontal="right" wrapText="1"/>
    </xf>
    <xf numFmtId="0" fontId="3" fillId="2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 wrapText="1"/>
      <protection/>
    </xf>
    <xf numFmtId="166" fontId="3" fillId="0" borderId="1" xfId="19" applyNumberFormat="1" applyFont="1" applyFill="1" applyBorder="1" applyAlignment="1">
      <alignment horizontal="right" wrapText="1"/>
      <protection/>
    </xf>
    <xf numFmtId="43" fontId="3" fillId="0" borderId="1" xfId="15" applyFont="1" applyFill="1" applyBorder="1" applyAlignment="1">
      <alignment horizontal="right" wrapText="1"/>
    </xf>
    <xf numFmtId="0" fontId="3" fillId="0" borderId="1" xfId="19" applyFont="1" applyFill="1" applyBorder="1" applyAlignment="1">
      <alignment horizontal="center" wrapText="1"/>
      <protection/>
    </xf>
    <xf numFmtId="164" fontId="3" fillId="0" borderId="1" xfId="15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workbookViewId="0" topLeftCell="A130">
      <selection activeCell="A146" sqref="A146"/>
    </sheetView>
  </sheetViews>
  <sheetFormatPr defaultColWidth="9.140625" defaultRowHeight="17.25" customHeight="1"/>
  <cols>
    <col min="1" max="1" width="11.8515625" style="1" customWidth="1"/>
    <col min="2" max="2" width="10.140625" style="0" customWidth="1"/>
    <col min="3" max="3" width="6.7109375" style="0" customWidth="1"/>
    <col min="4" max="4" width="41.7109375" style="0" customWidth="1"/>
    <col min="5" max="5" width="12.7109375" style="6" customWidth="1"/>
    <col min="6" max="6" width="10.28125" style="6" customWidth="1"/>
  </cols>
  <sheetData>
    <row r="1" spans="1:6" ht="17.25" customHeight="1">
      <c r="A1" s="16"/>
      <c r="B1" s="16"/>
      <c r="C1" s="16"/>
      <c r="D1" s="16"/>
      <c r="E1" s="17"/>
      <c r="F1" s="17"/>
    </row>
    <row r="2" spans="1:6" ht="17.25" customHeight="1">
      <c r="A2" s="18"/>
      <c r="B2" s="16"/>
      <c r="C2" s="16"/>
      <c r="D2" s="16"/>
      <c r="E2" s="17"/>
      <c r="F2" s="17"/>
    </row>
    <row r="3" spans="1:6" ht="23.25" customHeight="1">
      <c r="A3" s="21" t="s">
        <v>299</v>
      </c>
      <c r="B3" s="21"/>
      <c r="C3" s="21"/>
      <c r="D3" s="21"/>
      <c r="E3" s="21"/>
      <c r="F3" s="21"/>
    </row>
    <row r="4" spans="1:6" ht="45.7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0" t="s">
        <v>5</v>
      </c>
    </row>
    <row r="5" spans="1:6" ht="17.25" customHeight="1">
      <c r="A5" s="4">
        <v>4</v>
      </c>
      <c r="B5" s="5" t="s">
        <v>6</v>
      </c>
      <c r="C5" s="5" t="s">
        <v>6</v>
      </c>
      <c r="D5" s="5" t="s">
        <v>7</v>
      </c>
      <c r="E5" s="7">
        <v>5638872</v>
      </c>
      <c r="F5" s="8">
        <v>57</v>
      </c>
    </row>
    <row r="6" spans="1:6" ht="17.25" customHeight="1">
      <c r="A6" s="4">
        <v>5</v>
      </c>
      <c r="B6" s="5" t="s">
        <v>6</v>
      </c>
      <c r="C6" s="5" t="s">
        <v>8</v>
      </c>
      <c r="D6" s="5" t="s">
        <v>9</v>
      </c>
      <c r="E6" s="7">
        <v>8467677</v>
      </c>
      <c r="F6" s="8">
        <v>61</v>
      </c>
    </row>
    <row r="7" spans="1:6" ht="17.25" customHeight="1">
      <c r="A7" s="4">
        <v>6</v>
      </c>
      <c r="B7" s="5" t="s">
        <v>6</v>
      </c>
      <c r="C7" s="5" t="s">
        <v>10</v>
      </c>
      <c r="D7" s="5" t="s">
        <v>11</v>
      </c>
      <c r="E7" s="7">
        <v>721862</v>
      </c>
      <c r="F7" s="8">
        <v>5</v>
      </c>
    </row>
    <row r="8" spans="1:6" ht="17.25" customHeight="1">
      <c r="A8" s="4">
        <v>7</v>
      </c>
      <c r="B8" s="5" t="s">
        <v>6</v>
      </c>
      <c r="C8" s="5" t="s">
        <v>12</v>
      </c>
      <c r="D8" s="5" t="s">
        <v>13</v>
      </c>
      <c r="E8" s="7">
        <v>1394113</v>
      </c>
      <c r="F8" s="8">
        <v>11</v>
      </c>
    </row>
    <row r="9" spans="1:6" ht="17.25" customHeight="1">
      <c r="A9" s="4">
        <v>8</v>
      </c>
      <c r="B9" s="5" t="s">
        <v>6</v>
      </c>
      <c r="C9" s="5" t="s">
        <v>14</v>
      </c>
      <c r="D9" s="5" t="s">
        <v>15</v>
      </c>
      <c r="E9" s="7">
        <v>1086385</v>
      </c>
      <c r="F9" s="8">
        <v>11</v>
      </c>
    </row>
    <row r="10" spans="1:6" ht="17.25" customHeight="1">
      <c r="A10" s="4">
        <v>9</v>
      </c>
      <c r="B10" s="5" t="s">
        <v>6</v>
      </c>
      <c r="C10" s="5" t="s">
        <v>16</v>
      </c>
      <c r="D10" s="5" t="s">
        <v>17</v>
      </c>
      <c r="E10" s="7">
        <v>676469</v>
      </c>
      <c r="F10" s="8">
        <v>7</v>
      </c>
    </row>
    <row r="11" spans="1:6" ht="17.25" customHeight="1">
      <c r="A11" s="4">
        <v>10</v>
      </c>
      <c r="B11" s="5" t="s">
        <v>6</v>
      </c>
      <c r="C11" s="5" t="s">
        <v>18</v>
      </c>
      <c r="D11" s="5" t="s">
        <v>19</v>
      </c>
      <c r="E11" s="7">
        <v>642405</v>
      </c>
      <c r="F11" s="8">
        <v>4</v>
      </c>
    </row>
    <row r="12" spans="1:6" ht="17.25" customHeight="1">
      <c r="A12" s="4">
        <v>11</v>
      </c>
      <c r="B12" s="5" t="s">
        <v>6</v>
      </c>
      <c r="C12" s="5" t="s">
        <v>20</v>
      </c>
      <c r="D12" s="5" t="s">
        <v>21</v>
      </c>
      <c r="E12" s="7">
        <v>404977</v>
      </c>
      <c r="F12" s="8">
        <v>4</v>
      </c>
    </row>
    <row r="13" spans="1:6" ht="17.25" customHeight="1">
      <c r="A13" s="4">
        <v>12</v>
      </c>
      <c r="B13" s="5" t="s">
        <v>6</v>
      </c>
      <c r="C13" s="5" t="s">
        <v>22</v>
      </c>
      <c r="D13" s="5" t="s">
        <v>23</v>
      </c>
      <c r="E13" s="7">
        <v>296462</v>
      </c>
      <c r="F13" s="8">
        <v>2</v>
      </c>
    </row>
    <row r="14" spans="1:6" ht="17.25" customHeight="1">
      <c r="A14" s="4">
        <v>13</v>
      </c>
      <c r="B14" s="5" t="s">
        <v>6</v>
      </c>
      <c r="C14" s="5" t="s">
        <v>24</v>
      </c>
      <c r="D14" s="5" t="s">
        <v>25</v>
      </c>
      <c r="E14" s="7">
        <v>3630380</v>
      </c>
      <c r="F14" s="8">
        <v>25</v>
      </c>
    </row>
    <row r="15" spans="1:6" ht="17.25" customHeight="1">
      <c r="A15" s="4">
        <v>14</v>
      </c>
      <c r="B15" s="5" t="s">
        <v>6</v>
      </c>
      <c r="C15" s="5" t="s">
        <v>26</v>
      </c>
      <c r="D15" s="5" t="s">
        <v>27</v>
      </c>
      <c r="E15" s="7">
        <v>6831839</v>
      </c>
      <c r="F15" s="8">
        <v>46</v>
      </c>
    </row>
    <row r="16" spans="1:6" ht="17.25" customHeight="1">
      <c r="A16" s="4">
        <v>15</v>
      </c>
      <c r="B16" s="5" t="s">
        <v>6</v>
      </c>
      <c r="C16" s="5" t="s">
        <v>28</v>
      </c>
      <c r="D16" s="5" t="s">
        <v>29</v>
      </c>
      <c r="E16" s="7">
        <v>3136518</v>
      </c>
      <c r="F16" s="8">
        <v>0</v>
      </c>
    </row>
    <row r="17" spans="1:6" ht="17.25" customHeight="1">
      <c r="A17" s="4">
        <v>16</v>
      </c>
      <c r="B17" s="5" t="s">
        <v>6</v>
      </c>
      <c r="C17" s="5" t="s">
        <v>30</v>
      </c>
      <c r="D17" s="5" t="s">
        <v>31</v>
      </c>
      <c r="E17" s="7">
        <v>2087233</v>
      </c>
      <c r="F17" s="8">
        <v>14</v>
      </c>
    </row>
    <row r="18" spans="1:6" ht="17.25" customHeight="1">
      <c r="A18" s="4">
        <v>17</v>
      </c>
      <c r="B18" s="5" t="s">
        <v>6</v>
      </c>
      <c r="C18" s="5" t="s">
        <v>32</v>
      </c>
      <c r="D18" s="5" t="s">
        <v>33</v>
      </c>
      <c r="E18" s="7">
        <v>122866220</v>
      </c>
      <c r="F18" s="8">
        <v>1013</v>
      </c>
    </row>
    <row r="19" spans="1:6" ht="17.25" customHeight="1">
      <c r="A19" s="4">
        <v>18</v>
      </c>
      <c r="B19" s="5" t="s">
        <v>6</v>
      </c>
      <c r="C19" s="5" t="s">
        <v>34</v>
      </c>
      <c r="D19" s="5" t="s">
        <v>35</v>
      </c>
      <c r="E19" s="7">
        <v>651438</v>
      </c>
      <c r="F19" s="8">
        <v>2</v>
      </c>
    </row>
    <row r="20" spans="1:6" ht="17.25" customHeight="1">
      <c r="A20" s="4">
        <v>19</v>
      </c>
      <c r="B20" s="5" t="s">
        <v>6</v>
      </c>
      <c r="C20" s="5" t="s">
        <v>36</v>
      </c>
      <c r="D20" s="5" t="s">
        <v>37</v>
      </c>
      <c r="E20" s="7">
        <v>1567790</v>
      </c>
      <c r="F20" s="8">
        <v>6</v>
      </c>
    </row>
    <row r="21" spans="1:6" ht="17.25" customHeight="1">
      <c r="A21" s="4">
        <v>20</v>
      </c>
      <c r="B21" s="5" t="s">
        <v>6</v>
      </c>
      <c r="C21" s="5" t="s">
        <v>38</v>
      </c>
      <c r="D21" s="5" t="s">
        <v>39</v>
      </c>
      <c r="E21" s="7">
        <v>2597719</v>
      </c>
      <c r="F21" s="8">
        <v>19.5</v>
      </c>
    </row>
    <row r="22" spans="1:6" ht="17.25" customHeight="1">
      <c r="A22" s="4">
        <v>21</v>
      </c>
      <c r="B22" s="5" t="s">
        <v>6</v>
      </c>
      <c r="C22" s="5" t="s">
        <v>40</v>
      </c>
      <c r="D22" s="5" t="s">
        <v>41</v>
      </c>
      <c r="E22" s="7">
        <v>9486272</v>
      </c>
      <c r="F22" s="8">
        <v>67.5</v>
      </c>
    </row>
    <row r="23" spans="1:6" ht="17.25" customHeight="1">
      <c r="A23" s="4">
        <v>22</v>
      </c>
      <c r="B23" s="5" t="s">
        <v>6</v>
      </c>
      <c r="C23" s="5" t="s">
        <v>42</v>
      </c>
      <c r="D23" s="5" t="s">
        <v>43</v>
      </c>
      <c r="E23" s="7">
        <v>205242</v>
      </c>
      <c r="F23" s="8">
        <v>1</v>
      </c>
    </row>
    <row r="24" spans="1:6" ht="17.25" customHeight="1">
      <c r="A24" s="4">
        <v>23</v>
      </c>
      <c r="B24" s="5" t="s">
        <v>6</v>
      </c>
      <c r="C24" s="5" t="s">
        <v>44</v>
      </c>
      <c r="D24" s="5" t="s">
        <v>45</v>
      </c>
      <c r="E24" s="7">
        <v>3264729</v>
      </c>
      <c r="F24" s="8">
        <v>29</v>
      </c>
    </row>
    <row r="25" spans="1:6" ht="17.25" customHeight="1">
      <c r="A25" s="4">
        <v>24</v>
      </c>
      <c r="B25" s="5" t="s">
        <v>6</v>
      </c>
      <c r="C25" s="5" t="s">
        <v>46</v>
      </c>
      <c r="D25" s="5" t="s">
        <v>47</v>
      </c>
      <c r="E25" s="7">
        <v>2309806</v>
      </c>
      <c r="F25" s="8">
        <v>33.4</v>
      </c>
    </row>
    <row r="26" spans="1:6" ht="17.25" customHeight="1">
      <c r="A26" s="4">
        <v>25</v>
      </c>
      <c r="B26" s="5" t="s">
        <v>6</v>
      </c>
      <c r="C26" s="5" t="s">
        <v>48</v>
      </c>
      <c r="D26" s="5" t="s">
        <v>49</v>
      </c>
      <c r="E26" s="7">
        <v>27349532</v>
      </c>
      <c r="F26" s="8">
        <v>167.33</v>
      </c>
    </row>
    <row r="27" spans="1:6" ht="17.25" customHeight="1">
      <c r="A27" s="4">
        <v>26</v>
      </c>
      <c r="B27" s="5" t="s">
        <v>6</v>
      </c>
      <c r="C27" s="5" t="s">
        <v>50</v>
      </c>
      <c r="D27" s="5" t="s">
        <v>51</v>
      </c>
      <c r="E27" s="7">
        <v>54095378</v>
      </c>
      <c r="F27" s="8">
        <v>504.6</v>
      </c>
    </row>
    <row r="28" spans="1:6" ht="17.25" customHeight="1">
      <c r="A28" s="4">
        <v>27</v>
      </c>
      <c r="B28" s="5" t="s">
        <v>6</v>
      </c>
      <c r="C28" s="5" t="s">
        <v>52</v>
      </c>
      <c r="D28" s="5" t="s">
        <v>53</v>
      </c>
      <c r="E28" s="7">
        <v>119897</v>
      </c>
      <c r="F28" s="8">
        <v>0</v>
      </c>
    </row>
    <row r="29" spans="1:6" ht="17.25" customHeight="1">
      <c r="A29" s="4">
        <v>28</v>
      </c>
      <c r="B29" s="5" t="s">
        <v>6</v>
      </c>
      <c r="C29" s="5" t="s">
        <v>54</v>
      </c>
      <c r="D29" s="5" t="s">
        <v>55</v>
      </c>
      <c r="E29" s="7">
        <v>42348352</v>
      </c>
      <c r="F29" s="8">
        <v>395.5</v>
      </c>
    </row>
    <row r="30" spans="1:6" ht="17.25" customHeight="1">
      <c r="A30" s="4">
        <v>29</v>
      </c>
      <c r="B30" s="5" t="s">
        <v>6</v>
      </c>
      <c r="C30" s="5" t="s">
        <v>56</v>
      </c>
      <c r="D30" s="5" t="s">
        <v>57</v>
      </c>
      <c r="E30" s="7">
        <v>24025795</v>
      </c>
      <c r="F30" s="8">
        <v>231.75</v>
      </c>
    </row>
    <row r="31" spans="1:6" ht="17.25" customHeight="1">
      <c r="A31" s="4">
        <v>30</v>
      </c>
      <c r="B31" s="5" t="s">
        <v>6</v>
      </c>
      <c r="C31" s="5" t="s">
        <v>58</v>
      </c>
      <c r="D31" s="5" t="s">
        <v>59</v>
      </c>
      <c r="E31" s="7">
        <v>18495228</v>
      </c>
      <c r="F31" s="8">
        <v>215.5</v>
      </c>
    </row>
    <row r="32" spans="1:6" ht="17.25" customHeight="1">
      <c r="A32" s="4">
        <v>31</v>
      </c>
      <c r="B32" s="5" t="s">
        <v>6</v>
      </c>
      <c r="C32" s="5" t="s">
        <v>60</v>
      </c>
      <c r="D32" s="5" t="s">
        <v>61</v>
      </c>
      <c r="E32" s="7">
        <v>687461</v>
      </c>
      <c r="F32" s="8">
        <v>0</v>
      </c>
    </row>
    <row r="33" spans="1:6" ht="17.25" customHeight="1">
      <c r="A33" s="4">
        <v>32</v>
      </c>
      <c r="B33" s="5" t="s">
        <v>6</v>
      </c>
      <c r="C33" s="5" t="s">
        <v>62</v>
      </c>
      <c r="D33" s="5" t="s">
        <v>63</v>
      </c>
      <c r="E33" s="7">
        <v>300330</v>
      </c>
      <c r="F33" s="8">
        <v>2</v>
      </c>
    </row>
    <row r="34" spans="1:6" ht="17.25" customHeight="1">
      <c r="A34" s="4">
        <v>33</v>
      </c>
      <c r="B34" s="5" t="s">
        <v>6</v>
      </c>
      <c r="C34" s="5" t="s">
        <v>64</v>
      </c>
      <c r="D34" s="5" t="s">
        <v>65</v>
      </c>
      <c r="E34" s="7">
        <v>538208</v>
      </c>
      <c r="F34" s="8">
        <v>0</v>
      </c>
    </row>
    <row r="35" spans="1:6" ht="17.25" customHeight="1">
      <c r="A35" s="4">
        <v>34</v>
      </c>
      <c r="B35" s="5" t="s">
        <v>6</v>
      </c>
      <c r="C35" s="5" t="s">
        <v>66</v>
      </c>
      <c r="D35" s="5" t="s">
        <v>67</v>
      </c>
      <c r="E35" s="7">
        <v>2043000</v>
      </c>
      <c r="F35" s="8">
        <v>0</v>
      </c>
    </row>
    <row r="36" spans="1:6" ht="17.25" customHeight="1">
      <c r="A36" s="4">
        <v>35</v>
      </c>
      <c r="B36" s="5" t="s">
        <v>6</v>
      </c>
      <c r="C36" s="5" t="s">
        <v>68</v>
      </c>
      <c r="D36" s="5" t="s">
        <v>69</v>
      </c>
      <c r="E36" s="7">
        <v>2000000</v>
      </c>
      <c r="F36" s="8">
        <v>0</v>
      </c>
    </row>
    <row r="37" spans="1:6" ht="17.25" customHeight="1">
      <c r="A37" s="4">
        <v>36</v>
      </c>
      <c r="B37" s="5" t="s">
        <v>6</v>
      </c>
      <c r="C37" s="5" t="s">
        <v>70</v>
      </c>
      <c r="D37" s="5" t="s">
        <v>71</v>
      </c>
      <c r="E37" s="7">
        <v>10771199</v>
      </c>
      <c r="F37" s="8">
        <v>0</v>
      </c>
    </row>
    <row r="38" spans="1:6" ht="17.25" customHeight="1">
      <c r="A38" s="4">
        <v>37</v>
      </c>
      <c r="B38" s="5" t="s">
        <v>6</v>
      </c>
      <c r="C38" s="5" t="s">
        <v>72</v>
      </c>
      <c r="D38" s="5" t="s">
        <v>73</v>
      </c>
      <c r="E38" s="7">
        <v>19763866</v>
      </c>
      <c r="F38" s="8">
        <v>225</v>
      </c>
    </row>
    <row r="39" spans="1:6" ht="17.25" customHeight="1">
      <c r="A39" s="4">
        <v>38</v>
      </c>
      <c r="B39" s="5" t="s">
        <v>6</v>
      </c>
      <c r="C39" s="5" t="s">
        <v>74</v>
      </c>
      <c r="D39" s="5" t="s">
        <v>75</v>
      </c>
      <c r="E39" s="7">
        <v>21500712</v>
      </c>
      <c r="F39" s="8">
        <v>0</v>
      </c>
    </row>
    <row r="40" spans="1:6" ht="17.25" customHeight="1">
      <c r="A40" s="4">
        <v>39</v>
      </c>
      <c r="B40" s="5" t="s">
        <v>6</v>
      </c>
      <c r="C40" s="5" t="s">
        <v>76</v>
      </c>
      <c r="D40" s="5" t="s">
        <v>77</v>
      </c>
      <c r="E40" s="7">
        <v>1608222</v>
      </c>
      <c r="F40" s="8">
        <v>0</v>
      </c>
    </row>
    <row r="41" spans="1:6" ht="28.5" customHeight="1">
      <c r="A41" s="4">
        <v>40</v>
      </c>
      <c r="B41" s="5" t="s">
        <v>6</v>
      </c>
      <c r="C41" s="5" t="s">
        <v>78</v>
      </c>
      <c r="D41" s="5" t="s">
        <v>79</v>
      </c>
      <c r="E41" s="7">
        <v>24082401</v>
      </c>
      <c r="F41" s="8">
        <v>0</v>
      </c>
    </row>
    <row r="42" spans="1:6" ht="17.25" customHeight="1">
      <c r="A42" s="4">
        <v>41</v>
      </c>
      <c r="B42" s="5" t="s">
        <v>6</v>
      </c>
      <c r="C42" s="5" t="s">
        <v>80</v>
      </c>
      <c r="D42" s="5" t="s">
        <v>81</v>
      </c>
      <c r="E42" s="7">
        <v>6937363</v>
      </c>
      <c r="F42" s="8">
        <v>0</v>
      </c>
    </row>
    <row r="43" spans="1:6" ht="17.25" customHeight="1">
      <c r="A43" s="4">
        <v>42</v>
      </c>
      <c r="B43" s="5" t="s">
        <v>6</v>
      </c>
      <c r="C43" s="5" t="s">
        <v>82</v>
      </c>
      <c r="D43" s="5" t="s">
        <v>83</v>
      </c>
      <c r="E43" s="7">
        <v>15895540</v>
      </c>
      <c r="F43" s="8">
        <v>0</v>
      </c>
    </row>
    <row r="44" spans="1:6" ht="17.25" customHeight="1">
      <c r="A44" s="4">
        <v>43</v>
      </c>
      <c r="B44" s="5" t="s">
        <v>6</v>
      </c>
      <c r="C44" s="5" t="s">
        <v>84</v>
      </c>
      <c r="D44" s="5" t="s">
        <v>85</v>
      </c>
      <c r="E44" s="7">
        <v>25311229</v>
      </c>
      <c r="F44" s="8">
        <v>159.8</v>
      </c>
    </row>
    <row r="45" spans="1:6" ht="17.25" customHeight="1">
      <c r="A45" s="4">
        <v>44</v>
      </c>
      <c r="B45" s="5" t="s">
        <v>6</v>
      </c>
      <c r="C45" s="5" t="s">
        <v>86</v>
      </c>
      <c r="D45" s="5" t="s">
        <v>87</v>
      </c>
      <c r="E45" s="7">
        <v>112206032</v>
      </c>
      <c r="F45" s="8">
        <v>964.92</v>
      </c>
    </row>
    <row r="46" spans="1:6" ht="17.25" customHeight="1">
      <c r="A46" s="4">
        <v>45</v>
      </c>
      <c r="B46" s="5" t="s">
        <v>6</v>
      </c>
      <c r="C46" s="5" t="s">
        <v>88</v>
      </c>
      <c r="D46" s="5" t="s">
        <v>89</v>
      </c>
      <c r="E46" s="7">
        <v>37231375</v>
      </c>
      <c r="F46" s="8">
        <v>20.75</v>
      </c>
    </row>
    <row r="47" spans="1:6" ht="17.25" customHeight="1">
      <c r="A47" s="14"/>
      <c r="B47" s="11"/>
      <c r="C47" s="11"/>
      <c r="D47" s="11" t="s">
        <v>300</v>
      </c>
      <c r="E47" s="15">
        <f>SUM(E5:E46)</f>
        <v>625275528</v>
      </c>
      <c r="F47" s="13">
        <f>SUM(F5:F46)</f>
        <v>4305.55</v>
      </c>
    </row>
    <row r="48" spans="1:6" ht="17.25" customHeight="1">
      <c r="A48" s="4"/>
      <c r="B48" s="5"/>
      <c r="C48" s="5"/>
      <c r="D48" s="5"/>
      <c r="E48" s="7"/>
      <c r="F48" s="8"/>
    </row>
    <row r="49" spans="1:6" ht="17.25" customHeight="1">
      <c r="A49" s="4">
        <v>46</v>
      </c>
      <c r="B49" s="5" t="s">
        <v>90</v>
      </c>
      <c r="C49" s="5" t="s">
        <v>92</v>
      </c>
      <c r="D49" s="5" t="s">
        <v>91</v>
      </c>
      <c r="E49" s="7">
        <v>4873387</v>
      </c>
      <c r="F49" s="8">
        <v>0</v>
      </c>
    </row>
    <row r="50" spans="1:6" ht="18" customHeight="1">
      <c r="A50" s="4"/>
      <c r="B50" s="5" t="s">
        <v>93</v>
      </c>
      <c r="C50" s="5" t="s">
        <v>297</v>
      </c>
      <c r="D50" s="5" t="s">
        <v>298</v>
      </c>
      <c r="E50" s="7">
        <v>0</v>
      </c>
      <c r="F50" s="8">
        <v>0</v>
      </c>
    </row>
    <row r="51" spans="1:6" ht="32.25" customHeight="1">
      <c r="A51" s="4">
        <v>47</v>
      </c>
      <c r="B51" s="5" t="s">
        <v>93</v>
      </c>
      <c r="C51" s="5" t="s">
        <v>94</v>
      </c>
      <c r="D51" s="5" t="s">
        <v>95</v>
      </c>
      <c r="E51" s="7">
        <v>13511527</v>
      </c>
      <c r="F51" s="8">
        <v>25</v>
      </c>
    </row>
    <row r="52" spans="1:6" ht="31.5" customHeight="1">
      <c r="A52" s="4">
        <v>48</v>
      </c>
      <c r="B52" s="5" t="s">
        <v>93</v>
      </c>
      <c r="C52" s="5" t="s">
        <v>96</v>
      </c>
      <c r="D52" s="5" t="s">
        <v>97</v>
      </c>
      <c r="E52" s="7">
        <v>1731380</v>
      </c>
      <c r="F52" s="8">
        <v>0</v>
      </c>
    </row>
    <row r="53" spans="1:6" ht="30" customHeight="1">
      <c r="A53" s="4">
        <v>49</v>
      </c>
      <c r="B53" s="5" t="s">
        <v>93</v>
      </c>
      <c r="C53" s="5" t="s">
        <v>98</v>
      </c>
      <c r="D53" s="5" t="s">
        <v>99</v>
      </c>
      <c r="E53" s="7">
        <v>4242625</v>
      </c>
      <c r="F53" s="8">
        <v>0</v>
      </c>
    </row>
    <row r="54" spans="1:6" ht="27.75" customHeight="1">
      <c r="A54" s="4">
        <v>50</v>
      </c>
      <c r="B54" s="5" t="s">
        <v>93</v>
      </c>
      <c r="C54" s="5" t="s">
        <v>100</v>
      </c>
      <c r="D54" s="5" t="s">
        <v>101</v>
      </c>
      <c r="E54" s="7">
        <v>573734</v>
      </c>
      <c r="F54" s="8">
        <v>0</v>
      </c>
    </row>
    <row r="55" spans="1:6" ht="29.25" customHeight="1">
      <c r="A55" s="4">
        <v>51</v>
      </c>
      <c r="B55" s="5" t="s">
        <v>93</v>
      </c>
      <c r="C55" s="5" t="s">
        <v>102</v>
      </c>
      <c r="D55" s="5" t="s">
        <v>103</v>
      </c>
      <c r="E55" s="7">
        <v>1216559</v>
      </c>
      <c r="F55" s="8">
        <v>0</v>
      </c>
    </row>
    <row r="56" spans="1:6" ht="17.25" customHeight="1">
      <c r="A56" s="4">
        <v>52</v>
      </c>
      <c r="B56" s="5" t="s">
        <v>104</v>
      </c>
      <c r="C56" s="5" t="s">
        <v>105</v>
      </c>
      <c r="D56" s="5" t="s">
        <v>106</v>
      </c>
      <c r="E56" s="7">
        <v>924234</v>
      </c>
      <c r="F56" s="8">
        <v>0</v>
      </c>
    </row>
    <row r="57" spans="1:6" ht="17.25" customHeight="1">
      <c r="A57" s="4">
        <v>53</v>
      </c>
      <c r="B57" s="5" t="s">
        <v>104</v>
      </c>
      <c r="C57" s="5" t="s">
        <v>107</v>
      </c>
      <c r="D57" s="5" t="s">
        <v>108</v>
      </c>
      <c r="E57" s="7">
        <v>6900</v>
      </c>
      <c r="F57" s="8">
        <v>0</v>
      </c>
    </row>
    <row r="58" spans="1:6" ht="17.25" customHeight="1">
      <c r="A58" s="4"/>
      <c r="B58" s="5"/>
      <c r="C58" s="5"/>
      <c r="D58" s="5" t="s">
        <v>301</v>
      </c>
      <c r="E58" s="7">
        <f>SUM(E49:E57)</f>
        <v>27080346</v>
      </c>
      <c r="F58" s="9">
        <f>SUM(F49:F57)</f>
        <v>25</v>
      </c>
    </row>
    <row r="59" spans="1:6" ht="17.25" customHeight="1">
      <c r="A59" s="4"/>
      <c r="B59" s="5"/>
      <c r="C59" s="5"/>
      <c r="D59" s="5" t="s">
        <v>302</v>
      </c>
      <c r="E59" s="7">
        <f>E47+E58</f>
        <v>652355874</v>
      </c>
      <c r="F59" s="9">
        <f>F47+F58</f>
        <v>4330.55</v>
      </c>
    </row>
    <row r="60" spans="1:6" ht="26.25" customHeight="1">
      <c r="A60" s="4"/>
      <c r="B60" s="5"/>
      <c r="C60" s="5"/>
      <c r="D60" s="5" t="s">
        <v>308</v>
      </c>
      <c r="E60" s="7">
        <f>-15824939-9316831</f>
        <v>-25141770</v>
      </c>
      <c r="F60" s="8"/>
    </row>
    <row r="61" spans="1:6" ht="27" customHeight="1">
      <c r="A61" s="4"/>
      <c r="B61" s="5"/>
      <c r="C61" s="5"/>
      <c r="D61" s="5" t="s">
        <v>309</v>
      </c>
      <c r="E61" s="7">
        <f>SUM(E59:E60)</f>
        <v>627214104</v>
      </c>
      <c r="F61" s="8"/>
    </row>
    <row r="62" spans="1:6" ht="17.25" customHeight="1">
      <c r="A62" s="4"/>
      <c r="B62" s="5"/>
      <c r="C62" s="5"/>
      <c r="D62" s="5"/>
      <c r="E62" s="7"/>
      <c r="F62" s="8"/>
    </row>
    <row r="63" spans="1:6" ht="17.25" customHeight="1">
      <c r="A63" s="4">
        <v>54</v>
      </c>
      <c r="B63" s="5" t="s">
        <v>109</v>
      </c>
      <c r="C63" s="5" t="s">
        <v>110</v>
      </c>
      <c r="D63" s="5" t="s">
        <v>111</v>
      </c>
      <c r="E63" s="7">
        <v>531218</v>
      </c>
      <c r="F63" s="8">
        <v>0</v>
      </c>
    </row>
    <row r="64" spans="1:6" ht="17.25" customHeight="1">
      <c r="A64" s="4">
        <v>55</v>
      </c>
      <c r="B64" s="5" t="s">
        <v>109</v>
      </c>
      <c r="C64" s="5" t="s">
        <v>112</v>
      </c>
      <c r="D64" s="5" t="s">
        <v>113</v>
      </c>
      <c r="E64" s="7">
        <v>75198297</v>
      </c>
      <c r="F64" s="8">
        <v>600.73</v>
      </c>
    </row>
    <row r="65" spans="1:6" ht="17.25" customHeight="1">
      <c r="A65" s="4">
        <v>56</v>
      </c>
      <c r="B65" s="5" t="s">
        <v>109</v>
      </c>
      <c r="C65" s="5" t="s">
        <v>114</v>
      </c>
      <c r="D65" s="5" t="s">
        <v>115</v>
      </c>
      <c r="E65" s="7">
        <v>39399968</v>
      </c>
      <c r="F65" s="8">
        <v>0</v>
      </c>
    </row>
    <row r="66" spans="1:6" ht="17.25" customHeight="1">
      <c r="A66" s="4">
        <v>57</v>
      </c>
      <c r="B66" s="5" t="s">
        <v>116</v>
      </c>
      <c r="C66" s="5" t="s">
        <v>117</v>
      </c>
      <c r="D66" s="5" t="s">
        <v>118</v>
      </c>
      <c r="E66" s="7">
        <v>3639118</v>
      </c>
      <c r="F66" s="8">
        <v>1</v>
      </c>
    </row>
    <row r="67" spans="1:6" ht="17.25" customHeight="1">
      <c r="A67" s="4">
        <v>58</v>
      </c>
      <c r="B67" s="5" t="s">
        <v>119</v>
      </c>
      <c r="C67" s="5" t="s">
        <v>121</v>
      </c>
      <c r="D67" s="5" t="s">
        <v>120</v>
      </c>
      <c r="E67" s="7">
        <v>5146627</v>
      </c>
      <c r="F67" s="8">
        <v>12</v>
      </c>
    </row>
    <row r="68" spans="1:6" ht="17.25" customHeight="1">
      <c r="A68" s="4">
        <v>59</v>
      </c>
      <c r="B68" s="5" t="s">
        <v>122</v>
      </c>
      <c r="C68" s="5" t="s">
        <v>123</v>
      </c>
      <c r="D68" s="5" t="s">
        <v>124</v>
      </c>
      <c r="E68" s="7">
        <v>2709513</v>
      </c>
      <c r="F68" s="8">
        <v>7</v>
      </c>
    </row>
    <row r="69" spans="1:6" ht="17.25" customHeight="1">
      <c r="A69" s="4">
        <v>60</v>
      </c>
      <c r="B69" s="5" t="s">
        <v>125</v>
      </c>
      <c r="C69" s="5" t="s">
        <v>127</v>
      </c>
      <c r="D69" s="5" t="s">
        <v>126</v>
      </c>
      <c r="E69" s="7">
        <v>23378268</v>
      </c>
      <c r="F69" s="8">
        <v>18.75</v>
      </c>
    </row>
    <row r="70" spans="1:6" ht="17.25" customHeight="1">
      <c r="A70" s="4">
        <v>61</v>
      </c>
      <c r="B70" s="5" t="s">
        <v>125</v>
      </c>
      <c r="C70" s="5" t="s">
        <v>128</v>
      </c>
      <c r="D70" s="5" t="s">
        <v>129</v>
      </c>
      <c r="E70" s="7">
        <v>2199090</v>
      </c>
      <c r="F70" s="8">
        <v>13</v>
      </c>
    </row>
    <row r="71" spans="1:6" ht="17.25" customHeight="1">
      <c r="A71" s="4">
        <v>62</v>
      </c>
      <c r="B71" s="5" t="s">
        <v>130</v>
      </c>
      <c r="C71" s="5" t="s">
        <v>132</v>
      </c>
      <c r="D71" s="5" t="s">
        <v>131</v>
      </c>
      <c r="E71" s="7">
        <v>2606855</v>
      </c>
      <c r="F71" s="8">
        <v>8.5</v>
      </c>
    </row>
    <row r="72" spans="1:6" ht="17.25" customHeight="1">
      <c r="A72" s="4">
        <v>63</v>
      </c>
      <c r="B72" s="5" t="s">
        <v>133</v>
      </c>
      <c r="C72" s="5" t="s">
        <v>134</v>
      </c>
      <c r="D72" s="5" t="s">
        <v>135</v>
      </c>
      <c r="E72" s="7">
        <v>19006455</v>
      </c>
      <c r="F72" s="8">
        <v>10</v>
      </c>
    </row>
    <row r="73" spans="1:6" ht="17.25" customHeight="1">
      <c r="A73" s="4">
        <v>64</v>
      </c>
      <c r="B73" s="5" t="s">
        <v>136</v>
      </c>
      <c r="C73" s="5" t="s">
        <v>137</v>
      </c>
      <c r="D73" s="5" t="s">
        <v>138</v>
      </c>
      <c r="E73" s="7">
        <v>133014395</v>
      </c>
      <c r="F73" s="8">
        <v>81.25</v>
      </c>
    </row>
    <row r="74" spans="1:6" ht="17.25" customHeight="1">
      <c r="A74" s="4">
        <v>65</v>
      </c>
      <c r="B74" s="5" t="s">
        <v>139</v>
      </c>
      <c r="C74" s="5" t="s">
        <v>141</v>
      </c>
      <c r="D74" s="5" t="s">
        <v>140</v>
      </c>
      <c r="E74" s="7">
        <v>12656947</v>
      </c>
      <c r="F74" s="8">
        <v>11</v>
      </c>
    </row>
    <row r="75" spans="1:6" ht="17.25" customHeight="1">
      <c r="A75" s="4">
        <v>66</v>
      </c>
      <c r="B75" s="5" t="s">
        <v>142</v>
      </c>
      <c r="C75" s="5" t="s">
        <v>144</v>
      </c>
      <c r="D75" s="5" t="s">
        <v>143</v>
      </c>
      <c r="E75" s="7">
        <v>13586438</v>
      </c>
      <c r="F75" s="8">
        <v>4</v>
      </c>
    </row>
    <row r="76" spans="1:6" ht="17.25" customHeight="1">
      <c r="A76" s="4">
        <v>67</v>
      </c>
      <c r="B76" s="5" t="s">
        <v>145</v>
      </c>
      <c r="C76" s="5" t="s">
        <v>146</v>
      </c>
      <c r="D76" s="5" t="s">
        <v>147</v>
      </c>
      <c r="E76" s="7">
        <v>12371407</v>
      </c>
      <c r="F76" s="8">
        <v>0</v>
      </c>
    </row>
    <row r="77" spans="1:6" ht="17.25" customHeight="1">
      <c r="A77" s="4">
        <v>68</v>
      </c>
      <c r="B77" s="5" t="s">
        <v>148</v>
      </c>
      <c r="C77" s="5" t="s">
        <v>150</v>
      </c>
      <c r="D77" s="5" t="s">
        <v>149</v>
      </c>
      <c r="E77" s="7">
        <v>43728768</v>
      </c>
      <c r="F77" s="8">
        <v>108.12</v>
      </c>
    </row>
    <row r="78" spans="1:6" ht="17.25" customHeight="1">
      <c r="A78" s="4">
        <v>69</v>
      </c>
      <c r="B78" s="5" t="s">
        <v>151</v>
      </c>
      <c r="C78" s="5" t="s">
        <v>153</v>
      </c>
      <c r="D78" s="5" t="s">
        <v>152</v>
      </c>
      <c r="E78" s="7">
        <v>28904353</v>
      </c>
      <c r="F78" s="8">
        <v>211.92</v>
      </c>
    </row>
    <row r="79" spans="1:6" ht="30" customHeight="1">
      <c r="A79" s="4">
        <v>70</v>
      </c>
      <c r="B79" s="5" t="s">
        <v>154</v>
      </c>
      <c r="C79" s="5" t="s">
        <v>156</v>
      </c>
      <c r="D79" s="5" t="s">
        <v>155</v>
      </c>
      <c r="E79" s="7">
        <v>24141334</v>
      </c>
      <c r="F79" s="8">
        <v>114.15</v>
      </c>
    </row>
    <row r="80" spans="1:6" ht="17.25" customHeight="1">
      <c r="A80" s="4">
        <v>71</v>
      </c>
      <c r="B80" s="5" t="s">
        <v>157</v>
      </c>
      <c r="C80" s="5" t="s">
        <v>158</v>
      </c>
      <c r="D80" s="5" t="s">
        <v>159</v>
      </c>
      <c r="E80" s="7">
        <v>18963191</v>
      </c>
      <c r="F80" s="8">
        <v>91</v>
      </c>
    </row>
    <row r="81" spans="1:6" ht="17.25" customHeight="1">
      <c r="A81" s="4">
        <v>72</v>
      </c>
      <c r="B81" s="5" t="s">
        <v>160</v>
      </c>
      <c r="C81" s="5" t="s">
        <v>161</v>
      </c>
      <c r="D81" s="5" t="s">
        <v>162</v>
      </c>
      <c r="E81" s="7">
        <v>23149813</v>
      </c>
      <c r="F81" s="8">
        <v>37.65</v>
      </c>
    </row>
    <row r="82" spans="1:6" ht="17.25" customHeight="1">
      <c r="A82" s="4">
        <v>73</v>
      </c>
      <c r="B82" s="5" t="s">
        <v>163</v>
      </c>
      <c r="C82" s="5" t="s">
        <v>165</v>
      </c>
      <c r="D82" s="5" t="s">
        <v>164</v>
      </c>
      <c r="E82" s="7">
        <v>13397280</v>
      </c>
      <c r="F82" s="8">
        <v>0</v>
      </c>
    </row>
    <row r="83" spans="1:6" ht="17.25" customHeight="1">
      <c r="A83" s="4">
        <v>74</v>
      </c>
      <c r="B83" s="5" t="s">
        <v>166</v>
      </c>
      <c r="C83" s="5" t="s">
        <v>167</v>
      </c>
      <c r="D83" s="5" t="s">
        <v>168</v>
      </c>
      <c r="E83" s="7">
        <v>595382</v>
      </c>
      <c r="F83" s="8">
        <v>1</v>
      </c>
    </row>
    <row r="84" spans="1:6" ht="17.25" customHeight="1">
      <c r="A84" s="4">
        <v>75</v>
      </c>
      <c r="B84" s="5" t="s">
        <v>169</v>
      </c>
      <c r="C84" s="5" t="s">
        <v>170</v>
      </c>
      <c r="D84" s="5" t="s">
        <v>171</v>
      </c>
      <c r="E84" s="7">
        <v>1308109</v>
      </c>
      <c r="F84" s="8">
        <v>11.36</v>
      </c>
    </row>
    <row r="85" spans="1:6" ht="17.25" customHeight="1">
      <c r="A85" s="4">
        <v>76</v>
      </c>
      <c r="B85" s="5" t="s">
        <v>172</v>
      </c>
      <c r="C85" s="5" t="s">
        <v>174</v>
      </c>
      <c r="D85" s="5" t="s">
        <v>173</v>
      </c>
      <c r="E85" s="7">
        <v>33252216</v>
      </c>
      <c r="F85" s="8">
        <v>239.5</v>
      </c>
    </row>
    <row r="86" spans="1:6" ht="17.25" customHeight="1">
      <c r="A86" s="4">
        <v>77</v>
      </c>
      <c r="B86" s="5" t="s">
        <v>175</v>
      </c>
      <c r="C86" s="5" t="s">
        <v>176</v>
      </c>
      <c r="D86" s="5" t="s">
        <v>177</v>
      </c>
      <c r="E86" s="7">
        <v>501352</v>
      </c>
      <c r="F86" s="8">
        <v>0</v>
      </c>
    </row>
    <row r="87" spans="1:6" ht="17.25" customHeight="1">
      <c r="A87" s="4">
        <v>78</v>
      </c>
      <c r="B87" s="5" t="s">
        <v>178</v>
      </c>
      <c r="C87" s="5" t="s">
        <v>179</v>
      </c>
      <c r="D87" s="5" t="s">
        <v>180</v>
      </c>
      <c r="E87" s="7">
        <v>650000</v>
      </c>
      <c r="F87" s="8">
        <v>0</v>
      </c>
    </row>
    <row r="88" spans="1:6" ht="17.25" customHeight="1">
      <c r="A88" s="4">
        <v>79</v>
      </c>
      <c r="B88" s="5" t="s">
        <v>181</v>
      </c>
      <c r="C88" s="5" t="s">
        <v>182</v>
      </c>
      <c r="D88" s="5" t="s">
        <v>183</v>
      </c>
      <c r="E88" s="7">
        <v>23109852</v>
      </c>
      <c r="F88" s="8">
        <v>155.98</v>
      </c>
    </row>
    <row r="89" spans="1:6" ht="17.25" customHeight="1">
      <c r="A89" s="4">
        <v>80</v>
      </c>
      <c r="B89" s="5" t="s">
        <v>184</v>
      </c>
      <c r="C89" s="5" t="s">
        <v>186</v>
      </c>
      <c r="D89" s="5" t="s">
        <v>185</v>
      </c>
      <c r="E89" s="7">
        <v>185721776</v>
      </c>
      <c r="F89" s="8">
        <v>1217.63</v>
      </c>
    </row>
    <row r="90" spans="1:6" ht="17.25" customHeight="1">
      <c r="A90" s="4">
        <v>81</v>
      </c>
      <c r="B90" s="5" t="s">
        <v>187</v>
      </c>
      <c r="C90" s="5" t="s">
        <v>188</v>
      </c>
      <c r="D90" s="5" t="s">
        <v>189</v>
      </c>
      <c r="E90" s="7">
        <v>102795</v>
      </c>
      <c r="F90" s="8">
        <v>0</v>
      </c>
    </row>
    <row r="91" spans="1:6" ht="17.25" customHeight="1">
      <c r="A91" s="4">
        <v>82</v>
      </c>
      <c r="B91" s="5" t="s">
        <v>190</v>
      </c>
      <c r="C91" s="5" t="s">
        <v>190</v>
      </c>
      <c r="D91" s="5" t="s">
        <v>191</v>
      </c>
      <c r="E91" s="7">
        <v>18763445</v>
      </c>
      <c r="F91" s="8">
        <v>67.46</v>
      </c>
    </row>
    <row r="92" spans="1:6" ht="17.25" customHeight="1">
      <c r="A92" s="4">
        <v>83</v>
      </c>
      <c r="B92" s="5" t="s">
        <v>192</v>
      </c>
      <c r="C92" s="5" t="s">
        <v>192</v>
      </c>
      <c r="D92" s="5" t="s">
        <v>193</v>
      </c>
      <c r="E92" s="7">
        <v>189126</v>
      </c>
      <c r="F92" s="8">
        <v>0</v>
      </c>
    </row>
    <row r="93" spans="1:6" ht="17.25" customHeight="1">
      <c r="A93" s="4">
        <v>84</v>
      </c>
      <c r="B93" s="5" t="s">
        <v>194</v>
      </c>
      <c r="C93" s="5" t="s">
        <v>195</v>
      </c>
      <c r="D93" s="5" t="s">
        <v>196</v>
      </c>
      <c r="E93" s="7">
        <v>6771472</v>
      </c>
      <c r="F93" s="8">
        <v>49.58</v>
      </c>
    </row>
    <row r="94" spans="1:6" ht="17.25" customHeight="1">
      <c r="A94" s="4">
        <v>85</v>
      </c>
      <c r="B94" s="5" t="s">
        <v>197</v>
      </c>
      <c r="C94" s="5" t="s">
        <v>198</v>
      </c>
      <c r="D94" s="5" t="s">
        <v>199</v>
      </c>
      <c r="E94" s="7">
        <v>5629718</v>
      </c>
      <c r="F94" s="8">
        <v>35</v>
      </c>
    </row>
    <row r="95" spans="1:6" ht="17.25" customHeight="1">
      <c r="A95" s="4">
        <v>86</v>
      </c>
      <c r="B95" s="5" t="s">
        <v>200</v>
      </c>
      <c r="C95" s="5" t="s">
        <v>202</v>
      </c>
      <c r="D95" s="5" t="s">
        <v>201</v>
      </c>
      <c r="E95" s="7">
        <v>18746079</v>
      </c>
      <c r="F95" s="8">
        <v>32.75</v>
      </c>
    </row>
    <row r="96" spans="1:6" ht="17.25" customHeight="1">
      <c r="A96" s="4">
        <v>87</v>
      </c>
      <c r="B96" s="5" t="s">
        <v>203</v>
      </c>
      <c r="C96" s="5" t="s">
        <v>204</v>
      </c>
      <c r="D96" s="5" t="s">
        <v>205</v>
      </c>
      <c r="E96" s="7">
        <v>5354768</v>
      </c>
      <c r="F96" s="8">
        <v>29.6</v>
      </c>
    </row>
    <row r="97" spans="1:6" ht="17.25" customHeight="1">
      <c r="A97" s="4">
        <v>88</v>
      </c>
      <c r="B97" s="5" t="s">
        <v>203</v>
      </c>
      <c r="C97" s="5" t="s">
        <v>206</v>
      </c>
      <c r="D97" s="5" t="s">
        <v>207</v>
      </c>
      <c r="E97" s="7">
        <v>101374963</v>
      </c>
      <c r="F97" s="8">
        <v>428.85</v>
      </c>
    </row>
    <row r="98" spans="1:6" ht="17.25" customHeight="1">
      <c r="A98" s="4">
        <v>89</v>
      </c>
      <c r="B98" s="5" t="s">
        <v>208</v>
      </c>
      <c r="C98" s="5" t="s">
        <v>210</v>
      </c>
      <c r="D98" s="5" t="s">
        <v>209</v>
      </c>
      <c r="E98" s="7">
        <v>12833031</v>
      </c>
      <c r="F98" s="8">
        <v>45.75</v>
      </c>
    </row>
    <row r="99" spans="1:6" ht="17.25" customHeight="1">
      <c r="A99" s="4">
        <v>90</v>
      </c>
      <c r="B99" s="5" t="s">
        <v>208</v>
      </c>
      <c r="C99" s="5" t="s">
        <v>211</v>
      </c>
      <c r="D99" s="5" t="s">
        <v>212</v>
      </c>
      <c r="E99" s="7">
        <v>1400000</v>
      </c>
      <c r="F99" s="8">
        <v>0</v>
      </c>
    </row>
    <row r="100" spans="1:6" ht="17.25" customHeight="1">
      <c r="A100" s="4">
        <v>91</v>
      </c>
      <c r="B100" s="5" t="s">
        <v>213</v>
      </c>
      <c r="C100" s="5" t="s">
        <v>214</v>
      </c>
      <c r="D100" s="5" t="s">
        <v>215</v>
      </c>
      <c r="E100" s="7">
        <v>2876366</v>
      </c>
      <c r="F100" s="8">
        <v>14</v>
      </c>
    </row>
    <row r="101" spans="1:6" ht="17.25" customHeight="1">
      <c r="A101" s="4">
        <v>92</v>
      </c>
      <c r="B101" s="5" t="s">
        <v>216</v>
      </c>
      <c r="C101" s="5" t="s">
        <v>217</v>
      </c>
      <c r="D101" s="5" t="s">
        <v>218</v>
      </c>
      <c r="E101" s="7">
        <v>3221230</v>
      </c>
      <c r="F101" s="8">
        <v>10</v>
      </c>
    </row>
    <row r="102" spans="1:6" ht="17.25" customHeight="1">
      <c r="A102" s="4">
        <v>93</v>
      </c>
      <c r="B102" s="5" t="s">
        <v>219</v>
      </c>
      <c r="C102" s="5" t="s">
        <v>220</v>
      </c>
      <c r="D102" s="5" t="s">
        <v>221</v>
      </c>
      <c r="E102" s="7">
        <v>95829067</v>
      </c>
      <c r="F102" s="8">
        <v>598.7</v>
      </c>
    </row>
    <row r="103" spans="1:6" ht="17.25" customHeight="1">
      <c r="A103" s="4">
        <v>94</v>
      </c>
      <c r="B103" s="5" t="s">
        <v>219</v>
      </c>
      <c r="C103" s="5" t="s">
        <v>222</v>
      </c>
      <c r="D103" s="5" t="s">
        <v>223</v>
      </c>
      <c r="E103" s="7">
        <v>149057384</v>
      </c>
      <c r="F103" s="8">
        <v>0</v>
      </c>
    </row>
    <row r="104" spans="1:6" ht="17.25" customHeight="1">
      <c r="A104" s="4">
        <v>95</v>
      </c>
      <c r="B104" s="5" t="s">
        <v>224</v>
      </c>
      <c r="C104" s="5" t="s">
        <v>225</v>
      </c>
      <c r="D104" s="5" t="s">
        <v>226</v>
      </c>
      <c r="E104" s="7">
        <v>501829225</v>
      </c>
      <c r="F104" s="8">
        <v>3832.75</v>
      </c>
    </row>
    <row r="105" spans="1:6" ht="17.25" customHeight="1">
      <c r="A105" s="4">
        <v>96</v>
      </c>
      <c r="B105" s="5" t="s">
        <v>224</v>
      </c>
      <c r="C105" s="5" t="s">
        <v>227</v>
      </c>
      <c r="D105" s="5" t="s">
        <v>228</v>
      </c>
      <c r="E105" s="7">
        <v>5897421</v>
      </c>
      <c r="F105" s="8">
        <v>33</v>
      </c>
    </row>
    <row r="106" spans="1:6" ht="17.25" customHeight="1">
      <c r="A106" s="4">
        <v>97</v>
      </c>
      <c r="B106" s="5" t="s">
        <v>229</v>
      </c>
      <c r="C106" s="5" t="s">
        <v>230</v>
      </c>
      <c r="D106" s="5" t="s">
        <v>231</v>
      </c>
      <c r="E106" s="7">
        <v>6456867</v>
      </c>
      <c r="F106" s="8">
        <v>0</v>
      </c>
    </row>
    <row r="107" spans="1:6" ht="17.25" customHeight="1">
      <c r="A107" s="4">
        <v>98</v>
      </c>
      <c r="B107" s="5" t="s">
        <v>232</v>
      </c>
      <c r="C107" s="5" t="s">
        <v>233</v>
      </c>
      <c r="D107" s="5" t="s">
        <v>234</v>
      </c>
      <c r="E107" s="7">
        <v>34456194</v>
      </c>
      <c r="F107" s="8">
        <v>27</v>
      </c>
    </row>
    <row r="108" spans="1:6" ht="17.25" customHeight="1">
      <c r="A108" s="4">
        <v>99</v>
      </c>
      <c r="B108" s="5" t="s">
        <v>235</v>
      </c>
      <c r="C108" s="5" t="s">
        <v>236</v>
      </c>
      <c r="D108" s="5" t="s">
        <v>237</v>
      </c>
      <c r="E108" s="7">
        <v>2245948</v>
      </c>
      <c r="F108" s="8">
        <v>0</v>
      </c>
    </row>
    <row r="109" spans="1:6" ht="17.25" customHeight="1">
      <c r="A109" s="4">
        <v>100</v>
      </c>
      <c r="B109" s="5" t="s">
        <v>238</v>
      </c>
      <c r="C109" s="5" t="s">
        <v>239</v>
      </c>
      <c r="D109" s="5" t="s">
        <v>240</v>
      </c>
      <c r="E109" s="7">
        <v>31128169</v>
      </c>
      <c r="F109" s="8">
        <v>215.8</v>
      </c>
    </row>
    <row r="110" spans="1:6" ht="17.25" customHeight="1">
      <c r="A110" s="4">
        <v>101</v>
      </c>
      <c r="B110" s="5" t="s">
        <v>241</v>
      </c>
      <c r="C110" s="5" t="s">
        <v>242</v>
      </c>
      <c r="D110" s="5" t="s">
        <v>243</v>
      </c>
      <c r="E110" s="7">
        <v>783268</v>
      </c>
      <c r="F110" s="8">
        <v>0</v>
      </c>
    </row>
    <row r="111" spans="1:6" ht="17.25" customHeight="1">
      <c r="A111" s="4">
        <v>102</v>
      </c>
      <c r="B111" s="5" t="s">
        <v>244</v>
      </c>
      <c r="C111" s="5" t="s">
        <v>245</v>
      </c>
      <c r="D111" s="5" t="s">
        <v>246</v>
      </c>
      <c r="E111" s="7">
        <v>2159016</v>
      </c>
      <c r="F111" s="8">
        <v>10</v>
      </c>
    </row>
    <row r="112" spans="1:6" ht="17.25" customHeight="1">
      <c r="A112" s="4">
        <v>103</v>
      </c>
      <c r="B112" s="5" t="s">
        <v>247</v>
      </c>
      <c r="C112" s="5" t="s">
        <v>248</v>
      </c>
      <c r="D112" s="5" t="s">
        <v>249</v>
      </c>
      <c r="E112" s="7">
        <v>4248697</v>
      </c>
      <c r="F112" s="8">
        <v>31</v>
      </c>
    </row>
    <row r="113" spans="1:6" ht="17.25" customHeight="1">
      <c r="A113" s="4">
        <v>104</v>
      </c>
      <c r="B113" s="5" t="s">
        <v>250</v>
      </c>
      <c r="C113" s="5" t="s">
        <v>252</v>
      </c>
      <c r="D113" s="5" t="s">
        <v>251</v>
      </c>
      <c r="E113" s="7">
        <v>182501107</v>
      </c>
      <c r="F113" s="8">
        <v>10</v>
      </c>
    </row>
    <row r="114" spans="1:6" ht="17.25" customHeight="1">
      <c r="A114" s="4">
        <v>105</v>
      </c>
      <c r="B114" s="5" t="s">
        <v>253</v>
      </c>
      <c r="C114" s="5" t="s">
        <v>254</v>
      </c>
      <c r="D114" s="5" t="s">
        <v>255</v>
      </c>
      <c r="E114" s="7">
        <v>42647564</v>
      </c>
      <c r="F114" s="8">
        <v>328.01</v>
      </c>
    </row>
    <row r="115" spans="1:6" ht="17.25" customHeight="1">
      <c r="A115" s="4">
        <v>106</v>
      </c>
      <c r="B115" s="5" t="s">
        <v>256</v>
      </c>
      <c r="C115" s="5" t="s">
        <v>257</v>
      </c>
      <c r="D115" s="5" t="s">
        <v>258</v>
      </c>
      <c r="E115" s="7">
        <v>28342287</v>
      </c>
      <c r="F115" s="8">
        <v>21</v>
      </c>
    </row>
    <row r="116" spans="1:6" ht="17.25" customHeight="1">
      <c r="A116" s="4">
        <v>107</v>
      </c>
      <c r="B116" s="5" t="s">
        <v>259</v>
      </c>
      <c r="C116" s="5" t="s">
        <v>260</v>
      </c>
      <c r="D116" s="5" t="s">
        <v>261</v>
      </c>
      <c r="E116" s="7">
        <v>30349111</v>
      </c>
      <c r="F116" s="8">
        <v>151</v>
      </c>
    </row>
    <row r="117" spans="1:6" ht="17.25" customHeight="1">
      <c r="A117" s="4">
        <v>108</v>
      </c>
      <c r="B117" s="5" t="s">
        <v>262</v>
      </c>
      <c r="C117" s="5" t="s">
        <v>263</v>
      </c>
      <c r="D117" s="5" t="s">
        <v>264</v>
      </c>
      <c r="E117" s="7">
        <v>2420731</v>
      </c>
      <c r="F117" s="8">
        <v>8</v>
      </c>
    </row>
    <row r="118" spans="1:6" ht="17.25" customHeight="1">
      <c r="A118" s="4">
        <v>109</v>
      </c>
      <c r="B118" s="5" t="s">
        <v>265</v>
      </c>
      <c r="C118" s="5" t="s">
        <v>267</v>
      </c>
      <c r="D118" s="5" t="s">
        <v>266</v>
      </c>
      <c r="E118" s="7">
        <v>11058201</v>
      </c>
      <c r="F118" s="8">
        <v>56</v>
      </c>
    </row>
    <row r="119" spans="1:6" ht="17.25" customHeight="1">
      <c r="A119" s="4">
        <v>110</v>
      </c>
      <c r="B119" s="5" t="s">
        <v>268</v>
      </c>
      <c r="C119" s="5" t="s">
        <v>269</v>
      </c>
      <c r="D119" s="5" t="s">
        <v>270</v>
      </c>
      <c r="E119" s="7">
        <v>10858073</v>
      </c>
      <c r="F119" s="8">
        <v>21</v>
      </c>
    </row>
    <row r="120" spans="1:6" ht="17.25" customHeight="1">
      <c r="A120" s="4">
        <v>111</v>
      </c>
      <c r="B120" s="5" t="s">
        <v>271</v>
      </c>
      <c r="C120" s="5" t="s">
        <v>272</v>
      </c>
      <c r="D120" s="5" t="s">
        <v>273</v>
      </c>
      <c r="E120" s="7">
        <v>1738995</v>
      </c>
      <c r="F120" s="8">
        <v>16</v>
      </c>
    </row>
    <row r="121" spans="1:6" ht="17.25" customHeight="1">
      <c r="A121" s="4">
        <v>112</v>
      </c>
      <c r="B121" s="5" t="s">
        <v>274</v>
      </c>
      <c r="C121" s="5" t="s">
        <v>276</v>
      </c>
      <c r="D121" s="5" t="s">
        <v>275</v>
      </c>
      <c r="E121" s="7">
        <v>154057890</v>
      </c>
      <c r="F121" s="8">
        <v>0</v>
      </c>
    </row>
    <row r="122" spans="1:6" ht="17.25" customHeight="1">
      <c r="A122" s="4">
        <v>113</v>
      </c>
      <c r="B122" s="5" t="s">
        <v>277</v>
      </c>
      <c r="C122" s="5" t="s">
        <v>279</v>
      </c>
      <c r="D122" s="5" t="s">
        <v>278</v>
      </c>
      <c r="E122" s="7">
        <v>47757112</v>
      </c>
      <c r="F122" s="8">
        <v>0</v>
      </c>
    </row>
    <row r="123" spans="1:6" ht="17.25" customHeight="1">
      <c r="A123" s="4">
        <v>114</v>
      </c>
      <c r="B123" s="5" t="s">
        <v>280</v>
      </c>
      <c r="C123" s="5" t="s">
        <v>282</v>
      </c>
      <c r="D123" s="5" t="s">
        <v>281</v>
      </c>
      <c r="E123" s="7">
        <v>2215200</v>
      </c>
      <c r="F123" s="8">
        <v>0</v>
      </c>
    </row>
    <row r="124" spans="1:6" ht="17.25" customHeight="1">
      <c r="A124" s="4"/>
      <c r="B124" s="5"/>
      <c r="C124" s="5"/>
      <c r="D124" s="5" t="s">
        <v>303</v>
      </c>
      <c r="E124" s="7">
        <f>SUM(E63:E123)</f>
        <v>2268168542</v>
      </c>
      <c r="F124" s="9">
        <f>SUM(F63:F123)</f>
        <v>9027.789999999999</v>
      </c>
    </row>
    <row r="125" spans="1:6" ht="17.25" customHeight="1">
      <c r="A125" s="4"/>
      <c r="B125" s="5"/>
      <c r="C125" s="5"/>
      <c r="D125" s="5"/>
      <c r="E125" s="7"/>
      <c r="F125" s="8"/>
    </row>
    <row r="126" spans="1:6" ht="17.25" customHeight="1">
      <c r="A126" s="4">
        <v>115</v>
      </c>
      <c r="B126" s="5" t="s">
        <v>283</v>
      </c>
      <c r="C126" s="5" t="s">
        <v>283</v>
      </c>
      <c r="D126" s="5" t="s">
        <v>284</v>
      </c>
      <c r="E126" s="7">
        <v>288533958</v>
      </c>
      <c r="F126" s="8">
        <v>0</v>
      </c>
    </row>
    <row r="127" spans="1:6" ht="17.25" customHeight="1">
      <c r="A127" s="4">
        <v>116</v>
      </c>
      <c r="B127" s="5" t="s">
        <v>283</v>
      </c>
      <c r="C127" s="5" t="s">
        <v>285</v>
      </c>
      <c r="D127" s="5" t="s">
        <v>286</v>
      </c>
      <c r="E127" s="7">
        <v>60596000</v>
      </c>
      <c r="F127" s="8">
        <v>0</v>
      </c>
    </row>
    <row r="128" spans="1:6" ht="29.25" customHeight="1">
      <c r="A128" s="4">
        <v>117</v>
      </c>
      <c r="B128" s="5" t="s">
        <v>283</v>
      </c>
      <c r="C128" s="5" t="s">
        <v>287</v>
      </c>
      <c r="D128" s="5" t="s">
        <v>288</v>
      </c>
      <c r="E128" s="7">
        <v>693576191</v>
      </c>
      <c r="F128" s="8">
        <v>0</v>
      </c>
    </row>
    <row r="129" spans="1:6" ht="17.25" customHeight="1">
      <c r="A129" s="4">
        <v>118</v>
      </c>
      <c r="B129" s="5" t="s">
        <v>283</v>
      </c>
      <c r="C129" s="5" t="s">
        <v>289</v>
      </c>
      <c r="D129" s="5" t="s">
        <v>290</v>
      </c>
      <c r="E129" s="7">
        <v>14763314</v>
      </c>
      <c r="F129" s="8">
        <v>0</v>
      </c>
    </row>
    <row r="130" spans="1:6" ht="17.25" customHeight="1">
      <c r="A130" s="4">
        <v>119</v>
      </c>
      <c r="B130" s="5" t="s">
        <v>283</v>
      </c>
      <c r="C130" s="5" t="s">
        <v>291</v>
      </c>
      <c r="D130" s="5" t="s">
        <v>292</v>
      </c>
      <c r="E130" s="7">
        <v>11270817</v>
      </c>
      <c r="F130" s="8">
        <v>0</v>
      </c>
    </row>
    <row r="131" spans="1:6" ht="17.25" customHeight="1">
      <c r="A131" s="4">
        <v>120</v>
      </c>
      <c r="B131" s="5" t="s">
        <v>283</v>
      </c>
      <c r="C131" s="5" t="s">
        <v>293</v>
      </c>
      <c r="D131" s="5" t="s">
        <v>294</v>
      </c>
      <c r="E131" s="7">
        <v>23792288</v>
      </c>
      <c r="F131" s="8">
        <v>0</v>
      </c>
    </row>
    <row r="132" spans="1:6" ht="17.25" customHeight="1">
      <c r="A132" s="4"/>
      <c r="B132" s="5"/>
      <c r="C132" s="5"/>
      <c r="D132" s="5" t="s">
        <v>305</v>
      </c>
      <c r="E132" s="7">
        <f>SUM(E126:E131)</f>
        <v>1092532568</v>
      </c>
      <c r="F132" s="8"/>
    </row>
    <row r="133" spans="1:6" ht="17.25" customHeight="1">
      <c r="A133" s="4">
        <v>121</v>
      </c>
      <c r="B133" s="5" t="s">
        <v>283</v>
      </c>
      <c r="C133" s="5" t="s">
        <v>295</v>
      </c>
      <c r="D133" s="5" t="s">
        <v>296</v>
      </c>
      <c r="E133" s="7">
        <v>66535850</v>
      </c>
      <c r="F133" s="8">
        <v>0</v>
      </c>
    </row>
    <row r="134" spans="1:6" ht="17.25" customHeight="1">
      <c r="A134" s="4"/>
      <c r="B134" s="5"/>
      <c r="C134" s="5"/>
      <c r="D134" s="5" t="s">
        <v>304</v>
      </c>
      <c r="E134" s="7">
        <f>SUM(E132:E133)</f>
        <v>1159068418</v>
      </c>
      <c r="F134" s="8"/>
    </row>
    <row r="135" spans="1:6" ht="17.25" customHeight="1">
      <c r="A135" s="4"/>
      <c r="B135" s="5"/>
      <c r="C135" s="5"/>
      <c r="D135" s="11" t="s">
        <v>306</v>
      </c>
      <c r="E135" s="12">
        <f>E134+E124+E59</f>
        <v>4079592834</v>
      </c>
      <c r="F135" s="13">
        <f>F134+F124+F59</f>
        <v>13358.34</v>
      </c>
    </row>
    <row r="136" spans="1:6" ht="17.25" customHeight="1">
      <c r="A136" s="18"/>
      <c r="B136" s="16"/>
      <c r="C136" s="16"/>
      <c r="D136" s="5" t="s">
        <v>310</v>
      </c>
      <c r="E136" s="19">
        <f>E60</f>
        <v>-25141770</v>
      </c>
      <c r="F136" s="17"/>
    </row>
    <row r="137" spans="1:6" ht="17.25" customHeight="1">
      <c r="A137" s="18"/>
      <c r="B137" s="16"/>
      <c r="C137" s="16"/>
      <c r="D137" s="5" t="s">
        <v>307</v>
      </c>
      <c r="E137" s="19">
        <f>SUM(E135:E136)</f>
        <v>4054451064</v>
      </c>
      <c r="F137" s="20">
        <f>SUM(F135:F136)</f>
        <v>13358.34</v>
      </c>
    </row>
    <row r="138" spans="1:6" ht="17.25" customHeight="1">
      <c r="A138" s="18"/>
      <c r="B138" s="16"/>
      <c r="C138" s="16"/>
      <c r="D138" s="16"/>
      <c r="E138" s="17"/>
      <c r="F138" s="17"/>
    </row>
  </sheetData>
  <mergeCells count="1">
    <mergeCell ref="A3:F3"/>
  </mergeCells>
  <printOptions/>
  <pageMargins left="0.75" right="0.75" top="0.69" bottom="0.73" header="0.5" footer="0.5"/>
  <pageSetup fitToHeight="7" fitToWidth="1" horizontalDpi="600" verticalDpi="600" orientation="portrait" scale="9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Allende-Foss, Angel</cp:lastModifiedBy>
  <cp:lastPrinted>2006-10-13T16:54:10Z</cp:lastPrinted>
  <dcterms:created xsi:type="dcterms:W3CDTF">2006-10-13T16:21:01Z</dcterms:created>
  <dcterms:modified xsi:type="dcterms:W3CDTF">2006-10-16T21:29:08Z</dcterms:modified>
  <cp:category/>
  <cp:version/>
  <cp:contentType/>
  <cp:contentStatus/>
</cp:coreProperties>
</file>