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80" windowHeight="12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<sst xmlns="http://schemas.openxmlformats.org/spreadsheetml/2006/main" count="27" uniqueCount="24">
  <si>
    <t>South Park Bridge Financing</t>
  </si>
  <si>
    <t>Fund Source</t>
  </si>
  <si>
    <t>Right of Way</t>
  </si>
  <si>
    <t>Construction</t>
  </si>
  <si>
    <t>Project Phase</t>
  </si>
  <si>
    <t>Federal - Surface Transportation Program</t>
  </si>
  <si>
    <t>Planning/Preliminary Engineering/Design</t>
  </si>
  <si>
    <t>Total</t>
  </si>
  <si>
    <t>Local - King County</t>
  </si>
  <si>
    <t>Local - City of Tukwila</t>
  </si>
  <si>
    <t>Local - Port of Seattle*</t>
  </si>
  <si>
    <t>Private - Boeing*</t>
  </si>
  <si>
    <t>Federal - USDOT TIGER II</t>
  </si>
  <si>
    <t>State - WSDOT (Federal Bridge Funds)</t>
  </si>
  <si>
    <t>State - Transportation Improvement Board</t>
  </si>
  <si>
    <t>Local - City of Seattle</t>
  </si>
  <si>
    <t>Local - Port of Seattle</t>
  </si>
  <si>
    <t>Total Planning / Prelminary Engineering / Design - COMPLETED</t>
  </si>
  <si>
    <t>Total Planning / Prelminary Engineering / Design and Right of Way - COMPLETED</t>
  </si>
  <si>
    <t>Total Project Cost Based on Completed PE and ROW Phases and Funds Raised for Construction</t>
  </si>
  <si>
    <t>Municipal Planning Organization - PSRC (Federal Surface Transportation Funds)</t>
  </si>
  <si>
    <t>State - FMSIB</t>
  </si>
  <si>
    <t>Total Construction Funds Available</t>
  </si>
  <si>
    <t>Federal - Earmark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</si>
</sst>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164" fontId="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0.140625" style="5" customWidth="1"/>
    <col min="2" max="2" width="18.00390625" style="6" customWidth="1"/>
    <col min="3" max="3" width="16.28125" style="6" customWidth="1"/>
    <col min="4" max="4" width="15.00390625" style="6" customWidth="1"/>
    <col min="5" max="5" width="19.8515625" style="5" customWidth="1"/>
    <col min="6" max="6" width="35.7109375" style="5" customWidth="1"/>
    <col min="7" max="16384" width="9.140625" style="5" customWidth="1"/>
  </cols>
  <sheetData>
    <row r="1" spans="1:10" ht="15.75">
      <c r="A1" s="11" t="s">
        <v>0</v>
      </c>
      <c r="B1" s="12"/>
      <c r="C1" s="12"/>
      <c r="D1" s="12"/>
      <c r="E1" s="12"/>
      <c r="F1" s="13"/>
      <c r="G1" s="9"/>
      <c r="H1" s="9"/>
      <c r="I1" s="9"/>
      <c r="J1" s="9"/>
    </row>
    <row r="2" spans="1:4" ht="12.75">
      <c r="A2" s="1"/>
      <c r="B2" s="10" t="s">
        <v>4</v>
      </c>
      <c r="C2" s="10"/>
      <c r="D2" s="10"/>
    </row>
    <row r="3" spans="1:5" ht="38.25">
      <c r="A3" s="3" t="s">
        <v>1</v>
      </c>
      <c r="B3" s="4" t="s">
        <v>6</v>
      </c>
      <c r="C3" s="4" t="s">
        <v>2</v>
      </c>
      <c r="D3" s="4" t="s">
        <v>3</v>
      </c>
      <c r="E3" s="2" t="s">
        <v>7</v>
      </c>
    </row>
    <row r="4" spans="1:5" ht="38.25">
      <c r="A4" s="5" t="s">
        <v>5</v>
      </c>
      <c r="B4" s="6">
        <v>8641000</v>
      </c>
      <c r="E4" s="6">
        <v>8641000</v>
      </c>
    </row>
    <row r="5" spans="1:5" ht="12.75">
      <c r="A5" s="5" t="s">
        <v>8</v>
      </c>
      <c r="B5" s="6">
        <v>10222000</v>
      </c>
      <c r="E5" s="6">
        <f>SUM(B4:B5)</f>
        <v>18863000</v>
      </c>
    </row>
    <row r="6" spans="1:6" ht="25.5">
      <c r="A6" s="5" t="s">
        <v>9</v>
      </c>
      <c r="B6" s="6">
        <v>3000000</v>
      </c>
      <c r="E6" s="7">
        <f>SUM(B4:B6)</f>
        <v>21863000</v>
      </c>
      <c r="F6" s="8" t="s">
        <v>17</v>
      </c>
    </row>
    <row r="7" spans="1:5" ht="38.25">
      <c r="A7" s="5" t="s">
        <v>5</v>
      </c>
      <c r="C7" s="6">
        <v>3966000</v>
      </c>
      <c r="E7" s="6">
        <f>SUM(B4:C7)</f>
        <v>25829000</v>
      </c>
    </row>
    <row r="8" spans="1:5" ht="12.75">
      <c r="A8" s="5" t="s">
        <v>8</v>
      </c>
      <c r="C8" s="6">
        <v>1310000</v>
      </c>
      <c r="E8" s="6">
        <f>SUM(B4:C8)</f>
        <v>27139000</v>
      </c>
    </row>
    <row r="9" spans="1:5" ht="12.75">
      <c r="A9" s="5" t="s">
        <v>10</v>
      </c>
      <c r="C9" s="6">
        <v>534000</v>
      </c>
      <c r="E9" s="6">
        <f>SUM(B4:C9)</f>
        <v>27673000</v>
      </c>
    </row>
    <row r="10" spans="1:6" ht="38.25">
      <c r="A10" s="5" t="s">
        <v>11</v>
      </c>
      <c r="C10" s="6">
        <v>1500000</v>
      </c>
      <c r="E10" s="7">
        <f>SUM(B4:C10)</f>
        <v>29173000</v>
      </c>
      <c r="F10" s="8" t="s">
        <v>18</v>
      </c>
    </row>
    <row r="11" spans="1:5" ht="25.5">
      <c r="A11" s="5" t="s">
        <v>12</v>
      </c>
      <c r="D11" s="6">
        <v>34000000</v>
      </c>
      <c r="E11" s="6">
        <f>SUM(B4:D11)</f>
        <v>63173000</v>
      </c>
    </row>
    <row r="12" spans="1:5" ht="12.75">
      <c r="A12" s="5" t="s">
        <v>23</v>
      </c>
      <c r="D12" s="6">
        <v>3000000</v>
      </c>
      <c r="E12" s="6">
        <f>SUM(B4:D12)</f>
        <v>66173000</v>
      </c>
    </row>
    <row r="13" spans="1:5" ht="25.5">
      <c r="A13" s="5" t="s">
        <v>13</v>
      </c>
      <c r="D13" s="6">
        <v>20000000</v>
      </c>
      <c r="E13" s="6">
        <f>SUM(B4:D13)</f>
        <v>86173000</v>
      </c>
    </row>
    <row r="14" spans="1:5" ht="25.5">
      <c r="A14" s="5" t="s">
        <v>14</v>
      </c>
      <c r="D14" s="6">
        <v>10000000</v>
      </c>
      <c r="E14" s="6">
        <f>SUM(B4:D14)</f>
        <v>96173000</v>
      </c>
    </row>
    <row r="15" spans="1:5" ht="12.75">
      <c r="A15" s="5" t="s">
        <v>21</v>
      </c>
      <c r="D15" s="6">
        <v>5000000</v>
      </c>
      <c r="E15" s="6">
        <f>SUM(B4:D15)</f>
        <v>101173000</v>
      </c>
    </row>
    <row r="16" spans="1:5" ht="12.75">
      <c r="A16" s="5" t="s">
        <v>8</v>
      </c>
      <c r="D16" s="6">
        <v>30000000</v>
      </c>
      <c r="E16" s="6">
        <f>SUM(B4:D16)</f>
        <v>131173000</v>
      </c>
    </row>
    <row r="17" spans="1:5" ht="12.75">
      <c r="A17" s="5" t="s">
        <v>15</v>
      </c>
      <c r="D17" s="6">
        <v>15000000</v>
      </c>
      <c r="E17" s="6">
        <f>SUM(B4:D17)</f>
        <v>146173000</v>
      </c>
    </row>
    <row r="18" spans="1:5" ht="12.75">
      <c r="A18" s="5" t="s">
        <v>16</v>
      </c>
      <c r="D18" s="6">
        <v>4466000</v>
      </c>
      <c r="E18" s="6">
        <f>SUM(B4:D18)</f>
        <v>150639000</v>
      </c>
    </row>
    <row r="19" spans="1:6" ht="51">
      <c r="A19" s="5" t="s">
        <v>20</v>
      </c>
      <c r="D19" s="6">
        <v>15000000</v>
      </c>
      <c r="E19" s="7">
        <f>SUM(B4:D19)</f>
        <v>165639000</v>
      </c>
      <c r="F19" s="8" t="s">
        <v>19</v>
      </c>
    </row>
    <row r="20" ht="12.75">
      <c r="E20" s="6"/>
    </row>
    <row r="21" spans="4:6" ht="12.75">
      <c r="D21" s="6">
        <f>SUM(D11:D20)</f>
        <v>136466000</v>
      </c>
      <c r="E21" s="6"/>
      <c r="F21" s="5" t="s">
        <v>22</v>
      </c>
    </row>
    <row r="22" ht="12.75">
      <c r="E22" s="6"/>
    </row>
    <row r="23" ht="12.75">
      <c r="E23" s="6"/>
    </row>
    <row r="24" ht="12.75">
      <c r="E24" s="6"/>
    </row>
    <row r="25" ht="12.75">
      <c r="E25" s="6"/>
    </row>
    <row r="26" ht="12.75">
      <c r="E26" s="6"/>
    </row>
    <row r="27" ht="12.75">
      <c r="E27" s="6"/>
    </row>
    <row r="28" ht="12.75">
      <c r="E28" s="6"/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</sheetData>
  <sheetProtection/>
  <mergeCells count="2">
    <mergeCell ref="B2:D2"/>
    <mergeCell ref="A1:F1"/>
  </mergeCells>
  <printOptions horizontalCentered="1" verticalCentered="1"/>
  <pageMargins left="0.5" right="0.5" top="0.25" bottom="0.5" header="0.25" footer="0.5"/>
  <pageSetup horizontalDpi="600" verticalDpi="600" orientation="landscape" r:id="rId1"/>
  <headerFooter alignWithMargins="0">
    <oddHeader>&amp;C&amp;"Times New Roman,Bold"&amp;14Attachment A</oddHeader>
    <oddFooter>&amp;LUSDOT= US Dept. of Transportation; WSDOT = WA State Dept. of Transportation; FMSIB = Freight Mobility Strategic Investment Board; PSRC = Puget Sound Regional Council
* = in kind contribution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A. Oxholm</dc:creator>
  <cp:keywords/>
  <dc:description/>
  <cp:lastModifiedBy>Allende, Angel</cp:lastModifiedBy>
  <cp:lastPrinted>2010-10-22T20:37:46Z</cp:lastPrinted>
  <dcterms:created xsi:type="dcterms:W3CDTF">2010-10-21T17:42:55Z</dcterms:created>
  <dcterms:modified xsi:type="dcterms:W3CDTF">2010-11-10T16:24:35Z</dcterms:modified>
  <cp:category/>
  <cp:version/>
  <cp:contentType/>
  <cp:contentStatus/>
</cp:coreProperties>
</file>