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<sst xmlns="http://schemas.openxmlformats.org/spreadsheetml/2006/main" count="30" uniqueCount="27">
  <si>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Date</t>
  </si>
  <si>
    <t>Principal</t>
  </si>
  <si>
    <t xml:space="preserve">       Annual Payment Streams</t>
  </si>
  <si>
    <t>Period</t>
  </si>
  <si>
    <t>Loan</t>
  </si>
  <si>
    <t>Bond*</t>
  </si>
  <si>
    <t>Difference</t>
  </si>
  <si>
    <t>Terms</t>
  </si>
  <si>
    <t>Rate</t>
  </si>
  <si>
    <t>Term</t>
  </si>
  <si>
    <t>Loan 1.5%, 20 years</t>
  </si>
  <si>
    <t>20 year total</t>
  </si>
  <si>
    <t>35 years each issue</t>
  </si>
  <si>
    <t>Financing</t>
  </si>
  <si>
    <t>Sum of Payments</t>
  </si>
  <si>
    <t>1)  SRF loans displaces bond-funded capital expenditures.</t>
  </si>
  <si>
    <t xml:space="preserve">        issuance cost.</t>
  </si>
  <si>
    <t>* includes 2% issuance costs.</t>
  </si>
  <si>
    <t>* This represents several hyothetical bond issues coinciding</t>
  </si>
  <si>
    <t xml:space="preserve">     with the individual draws and includes a 2% issuance cost.</t>
  </si>
  <si>
    <t xml:space="preserve">       period.</t>
  </si>
  <si>
    <t xml:space="preserve">       with the first repayment one year after each project completion. </t>
  </si>
  <si>
    <t>Bond  5.5%, years</t>
  </si>
  <si>
    <t>2002 NPV, 6.0%</t>
  </si>
  <si>
    <t>4)  35 year revenue bonds issued at 5.5 percent plus 2.0 percent</t>
  </si>
  <si>
    <t>2)  Principal of $79.5 million for the 4 loans distributed over 4-year</t>
  </si>
  <si>
    <t>3)  Loan principal of $79.5 million borrowed at 1.5 percent interest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</si>
</sst>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&quot;$&quot;#,##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164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 horizontal="center"/>
    </xf>
    <xf numFmtId="164" fontId="0" fillId="0" borderId="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0" fontId="0" fillId="0" borderId="4" xfId="0" applyNumberFormat="1" applyFont="1" applyBorder="1" applyAlignment="1">
      <alignment horizontal="center"/>
    </xf>
    <xf numFmtId="8" fontId="0" fillId="0" borderId="0" xfId="0" applyNumberFormat="1" applyFont="1" applyAlignment="1">
      <alignment/>
    </xf>
    <xf numFmtId="10" fontId="0" fillId="0" borderId="7" xfId="0" applyNumberFormat="1" applyFont="1" applyBorder="1" applyAlignment="1">
      <alignment horizontal="center"/>
    </xf>
    <xf numFmtId="166" fontId="0" fillId="0" borderId="0" xfId="15" applyNumberFormat="1" applyFont="1" applyAlignment="1">
      <alignment/>
    </xf>
    <xf numFmtId="0" fontId="0" fillId="0" borderId="6" xfId="0" applyNumberFormat="1" applyFont="1" applyBorder="1" applyAlignment="1">
      <alignment/>
    </xf>
    <xf numFmtId="17" fontId="0" fillId="0" borderId="8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68" fontId="0" fillId="0" borderId="4" xfId="17" applyNumberFormat="1" applyFont="1" applyBorder="1" applyAlignment="1">
      <alignment/>
    </xf>
    <xf numFmtId="168" fontId="0" fillId="0" borderId="5" xfId="17" applyNumberFormat="1" applyFont="1" applyBorder="1" applyAlignment="1">
      <alignment/>
    </xf>
    <xf numFmtId="168" fontId="0" fillId="0" borderId="0" xfId="17" applyNumberFormat="1" applyFont="1" applyBorder="1" applyAlignment="1">
      <alignment/>
    </xf>
    <xf numFmtId="168" fontId="0" fillId="0" borderId="10" xfId="17" applyNumberFormat="1" applyFont="1" applyBorder="1" applyAlignment="1">
      <alignment/>
    </xf>
    <xf numFmtId="168" fontId="0" fillId="0" borderId="7" xfId="17" applyNumberFormat="1" applyFont="1" applyBorder="1" applyAlignment="1">
      <alignment/>
    </xf>
    <xf numFmtId="168" fontId="0" fillId="0" borderId="8" xfId="17" applyNumberFormat="1" applyFont="1" applyBorder="1" applyAlignment="1">
      <alignment/>
    </xf>
    <xf numFmtId="164" fontId="0" fillId="0" borderId="0" xfId="0" applyNumberFormat="1" applyAlignment="1">
      <alignment/>
    </xf>
    <xf numFmtId="8" fontId="1" fillId="0" borderId="4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90" zoomScaleNormal="90" workbookViewId="0" topLeftCell="C1">
      <selection activeCell="J1" sqref="J1:J16384"/>
    </sheetView>
  </sheetViews>
  <sheetFormatPr defaultColWidth="9.140625" defaultRowHeight="12.75"/>
  <cols>
    <col min="1" max="1" width="18.00390625" style="0" customWidth="1"/>
    <col min="2" max="2" width="16.57421875" style="0" customWidth="1"/>
    <col min="3" max="3" width="18.57421875" style="0" customWidth="1"/>
    <col min="4" max="4" width="3.8515625" style="0" customWidth="1"/>
    <col min="5" max="5" width="8.57421875" style="0" customWidth="1"/>
    <col min="6" max="6" width="16.140625" style="0" customWidth="1"/>
    <col min="7" max="7" width="11.421875" style="0" customWidth="1"/>
    <col min="8" max="8" width="12.28125" style="0" customWidth="1"/>
    <col min="10" max="10" width="12.140625" style="0" bestFit="1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2" t="s">
        <v>0</v>
      </c>
      <c r="B2" s="3" t="s">
        <v>1</v>
      </c>
      <c r="C2" s="1"/>
      <c r="D2" s="1"/>
      <c r="E2" s="4"/>
      <c r="F2" s="5" t="s">
        <v>2</v>
      </c>
      <c r="G2" s="6"/>
      <c r="H2" s="7"/>
    </row>
    <row r="3" spans="1:8" ht="12.75">
      <c r="A3" s="8">
        <v>2003</v>
      </c>
      <c r="B3" s="9">
        <v>32370465</v>
      </c>
      <c r="C3" s="1"/>
      <c r="D3" s="1"/>
      <c r="E3" s="10"/>
      <c r="F3" s="11"/>
      <c r="G3" s="12"/>
      <c r="H3" s="13"/>
    </row>
    <row r="4" spans="1:8" ht="12.75">
      <c r="A4" s="14">
        <v>2004</v>
      </c>
      <c r="B4" s="15">
        <v>38217655</v>
      </c>
      <c r="C4" s="1"/>
      <c r="D4" s="1"/>
      <c r="E4" s="16" t="s">
        <v>3</v>
      </c>
      <c r="F4" s="17" t="s">
        <v>4</v>
      </c>
      <c r="G4" s="18" t="s">
        <v>5</v>
      </c>
      <c r="H4" s="19" t="s">
        <v>6</v>
      </c>
    </row>
    <row r="5" spans="1:8" ht="12.75">
      <c r="A5" s="14">
        <v>2005</v>
      </c>
      <c r="B5" s="15">
        <v>6710000</v>
      </c>
      <c r="C5" s="1"/>
      <c r="D5" s="1"/>
      <c r="E5" s="4"/>
      <c r="F5" s="42"/>
      <c r="G5" s="6"/>
      <c r="H5" s="7"/>
    </row>
    <row r="6" spans="1:10" ht="12.75">
      <c r="A6" s="20">
        <v>2006</v>
      </c>
      <c r="B6" s="21">
        <v>2279125</v>
      </c>
      <c r="C6" s="1"/>
      <c r="D6" s="22"/>
      <c r="E6" s="23">
        <v>2003</v>
      </c>
      <c r="F6" s="24">
        <v>0</v>
      </c>
      <c r="G6" s="25">
        <v>2145333.960697656</v>
      </c>
      <c r="H6" s="15">
        <f aca="true" t="shared" si="0" ref="H6:H44">+F6-G6</f>
        <v>-2145333.960697656</v>
      </c>
      <c r="J6" s="41"/>
    </row>
    <row r="7" spans="1:10" ht="12.75">
      <c r="A7" s="1"/>
      <c r="B7" s="1"/>
      <c r="C7" s="25"/>
      <c r="D7" s="1"/>
      <c r="E7" s="23">
        <v>2004</v>
      </c>
      <c r="F7" s="24">
        <v>0</v>
      </c>
      <c r="G7" s="25">
        <v>4678187.077565967</v>
      </c>
      <c r="H7" s="15">
        <f t="shared" si="0"/>
        <v>-4678187.077565967</v>
      </c>
      <c r="J7" s="41"/>
    </row>
    <row r="8" spans="1:8" ht="12.75">
      <c r="A8" s="1"/>
      <c r="B8" s="1"/>
      <c r="C8" s="25"/>
      <c r="D8" s="1"/>
      <c r="E8" s="23">
        <v>2005</v>
      </c>
      <c r="F8" s="25">
        <v>375406.11167120707</v>
      </c>
      <c r="G8" s="25">
        <v>5122888.470526534</v>
      </c>
      <c r="H8" s="15">
        <f t="shared" si="0"/>
        <v>-4747482.358855327</v>
      </c>
    </row>
    <row r="9" spans="1:8" ht="12.75">
      <c r="A9" s="1"/>
      <c r="B9" s="1"/>
      <c r="C9" s="25"/>
      <c r="D9" s="1"/>
      <c r="E9" s="26">
        <v>2006</v>
      </c>
      <c r="F9" s="25">
        <v>4270434.894848136</v>
      </c>
      <c r="G9" s="25">
        <v>5273936.169815841</v>
      </c>
      <c r="H9" s="15">
        <f t="shared" si="0"/>
        <v>-1003501.2749677049</v>
      </c>
    </row>
    <row r="10" spans="1:8" ht="12.75">
      <c r="A10" s="2" t="s">
        <v>7</v>
      </c>
      <c r="B10" s="17" t="s">
        <v>8</v>
      </c>
      <c r="C10" s="3" t="s">
        <v>9</v>
      </c>
      <c r="D10" s="1"/>
      <c r="E10" s="26">
        <v>2007</v>
      </c>
      <c r="F10" s="25">
        <v>4270434.894848136</v>
      </c>
      <c r="G10" s="25">
        <v>5273936.169815841</v>
      </c>
      <c r="H10" s="15">
        <f t="shared" si="0"/>
        <v>-1003501.2749677049</v>
      </c>
    </row>
    <row r="11" spans="1:8" ht="12.75">
      <c r="A11" s="4" t="s">
        <v>10</v>
      </c>
      <c r="B11" s="27">
        <v>0.015</v>
      </c>
      <c r="C11" s="7" t="s">
        <v>11</v>
      </c>
      <c r="D11" s="28"/>
      <c r="E11" s="26">
        <v>2008</v>
      </c>
      <c r="F11" s="25">
        <v>4748535.2118377155</v>
      </c>
      <c r="G11" s="25">
        <v>5273936.169815841</v>
      </c>
      <c r="H11" s="15">
        <f t="shared" si="0"/>
        <v>-525400.9579781257</v>
      </c>
    </row>
    <row r="12" spans="1:8" ht="12.75">
      <c r="A12" s="10" t="s">
        <v>22</v>
      </c>
      <c r="B12" s="29">
        <v>0.055</v>
      </c>
      <c r="C12" s="13" t="s">
        <v>12</v>
      </c>
      <c r="D12" s="1"/>
      <c r="E12" s="26">
        <v>2009</v>
      </c>
      <c r="F12" s="25">
        <v>4748535.2118377155</v>
      </c>
      <c r="G12" s="25">
        <v>5273936.169815841</v>
      </c>
      <c r="H12" s="15">
        <f t="shared" si="0"/>
        <v>-525400.9579781257</v>
      </c>
    </row>
    <row r="13" spans="1:8" ht="12.75">
      <c r="A13" s="1"/>
      <c r="B13" s="1"/>
      <c r="C13" s="1"/>
      <c r="D13" s="1"/>
      <c r="E13" s="26">
        <v>2010</v>
      </c>
      <c r="F13" s="25">
        <v>4748535.2118377155</v>
      </c>
      <c r="G13" s="25">
        <v>5273936.169815841</v>
      </c>
      <c r="H13" s="15">
        <f t="shared" si="0"/>
        <v>-525400.9579781257</v>
      </c>
    </row>
    <row r="14" spans="1:8" ht="12.75">
      <c r="A14" s="1"/>
      <c r="B14" s="1"/>
      <c r="C14" s="1"/>
      <c r="D14" s="1"/>
      <c r="E14" s="26">
        <v>2011</v>
      </c>
      <c r="F14" s="25">
        <v>4748535.2118377155</v>
      </c>
      <c r="G14" s="25">
        <v>5273936.169815841</v>
      </c>
      <c r="H14" s="15">
        <f t="shared" si="0"/>
        <v>-525400.9579781257</v>
      </c>
    </row>
    <row r="15" spans="1:8" ht="12.75">
      <c r="A15" s="1"/>
      <c r="B15" s="1"/>
      <c r="C15" s="1"/>
      <c r="D15" s="1"/>
      <c r="E15" s="26">
        <v>2012</v>
      </c>
      <c r="F15" s="25">
        <v>4748535.2118377155</v>
      </c>
      <c r="G15" s="25">
        <v>5273936.169815841</v>
      </c>
      <c r="H15" s="15">
        <f t="shared" si="0"/>
        <v>-525400.9579781257</v>
      </c>
    </row>
    <row r="16" spans="1:8" ht="12.75">
      <c r="A16" s="2" t="s">
        <v>13</v>
      </c>
      <c r="B16" s="17" t="s">
        <v>14</v>
      </c>
      <c r="C16" s="44" t="s">
        <v>23</v>
      </c>
      <c r="D16" s="1"/>
      <c r="E16" s="26">
        <v>2013</v>
      </c>
      <c r="F16" s="25">
        <v>4748535.2118377155</v>
      </c>
      <c r="G16" s="25">
        <v>5273936.169815841</v>
      </c>
      <c r="H16" s="15">
        <f t="shared" si="0"/>
        <v>-525400.9579781257</v>
      </c>
    </row>
    <row r="17" spans="1:8" ht="12.75">
      <c r="A17" s="4" t="s">
        <v>4</v>
      </c>
      <c r="B17" s="35">
        <f>SUM(F6:F44)</f>
        <v>94970704.23675431</v>
      </c>
      <c r="C17" s="36">
        <v>45440567</v>
      </c>
      <c r="D17" s="1"/>
      <c r="E17" s="26">
        <v>2014</v>
      </c>
      <c r="F17" s="25">
        <v>4748535.2118377155</v>
      </c>
      <c r="G17" s="25">
        <v>5273936.169815841</v>
      </c>
      <c r="H17" s="15">
        <f t="shared" si="0"/>
        <v>-525400.9579781257</v>
      </c>
    </row>
    <row r="18" spans="1:8" ht="12.75">
      <c r="A18" s="23" t="s">
        <v>5</v>
      </c>
      <c r="B18" s="37">
        <f>SUM(G6:G44)</f>
        <v>184587765.9435544</v>
      </c>
      <c r="C18" s="38">
        <v>73323768</v>
      </c>
      <c r="D18" s="1"/>
      <c r="E18" s="26">
        <v>2015</v>
      </c>
      <c r="F18" s="25">
        <v>4748535.2118377155</v>
      </c>
      <c r="G18" s="25">
        <v>5273936.169815841</v>
      </c>
      <c r="H18" s="15">
        <f t="shared" si="0"/>
        <v>-525400.9579781257</v>
      </c>
    </row>
    <row r="19" spans="1:8" ht="12.75">
      <c r="A19" s="23"/>
      <c r="B19" s="37"/>
      <c r="C19" s="38"/>
      <c r="D19" s="1"/>
      <c r="E19" s="26">
        <v>2016</v>
      </c>
      <c r="F19" s="25">
        <v>4748535.2118377155</v>
      </c>
      <c r="G19" s="25">
        <v>5273936.169815841</v>
      </c>
      <c r="H19" s="15">
        <f t="shared" si="0"/>
        <v>-525400.9579781257</v>
      </c>
    </row>
    <row r="20" spans="1:8" ht="12.75">
      <c r="A20" s="10" t="s">
        <v>6</v>
      </c>
      <c r="B20" s="39">
        <f>+B17-B18</f>
        <v>-89617061.70680009</v>
      </c>
      <c r="C20" s="40">
        <f>+C17-C18</f>
        <v>-27883201</v>
      </c>
      <c r="D20" s="1"/>
      <c r="E20" s="26">
        <v>2017</v>
      </c>
      <c r="F20" s="25">
        <v>4748535.2118377155</v>
      </c>
      <c r="G20" s="25">
        <v>5273936.169815841</v>
      </c>
      <c r="H20" s="15">
        <f t="shared" si="0"/>
        <v>-525400.9579781257</v>
      </c>
    </row>
    <row r="21" spans="1:8" ht="12.75">
      <c r="A21" s="1" t="s">
        <v>18</v>
      </c>
      <c r="B21" s="1"/>
      <c r="C21" s="1"/>
      <c r="D21" s="1"/>
      <c r="E21" s="26">
        <v>2018</v>
      </c>
      <c r="F21" s="25">
        <v>4748535.2118377155</v>
      </c>
      <c r="G21" s="25">
        <v>5273936.169815841</v>
      </c>
      <c r="H21" s="15">
        <f t="shared" si="0"/>
        <v>-525400.9579781257</v>
      </c>
    </row>
    <row r="22" spans="1:8" ht="12.75">
      <c r="A22" s="1" t="s">
        <v>19</v>
      </c>
      <c r="B22" s="1"/>
      <c r="C22" s="1"/>
      <c r="D22" s="1"/>
      <c r="E22" s="26">
        <v>2019</v>
      </c>
      <c r="F22" s="25">
        <v>4748535.2118377155</v>
      </c>
      <c r="G22" s="25">
        <v>5273936.169815841</v>
      </c>
      <c r="H22" s="15">
        <f t="shared" si="0"/>
        <v>-525400.9579781257</v>
      </c>
    </row>
    <row r="23" spans="1:8" ht="12.75">
      <c r="A23" s="1"/>
      <c r="B23" s="30"/>
      <c r="C23" s="30"/>
      <c r="D23" s="1"/>
      <c r="E23" s="26">
        <v>2020</v>
      </c>
      <c r="F23" s="25">
        <v>4748535.2118377155</v>
      </c>
      <c r="G23" s="25">
        <v>5273936.169815841</v>
      </c>
      <c r="H23" s="15">
        <f t="shared" si="0"/>
        <v>-525400.9579781257</v>
      </c>
    </row>
    <row r="24" spans="1:8" ht="12.75">
      <c r="A24" s="1"/>
      <c r="B24" s="1"/>
      <c r="C24" s="43"/>
      <c r="D24" s="1"/>
      <c r="E24" s="26">
        <v>2021</v>
      </c>
      <c r="F24" s="25">
        <v>4748535.2118377155</v>
      </c>
      <c r="G24" s="25">
        <v>5273936.169815841</v>
      </c>
      <c r="H24" s="15">
        <f t="shared" si="0"/>
        <v>-525400.9579781257</v>
      </c>
    </row>
    <row r="25" spans="1:8" ht="12.75">
      <c r="A25" s="1"/>
      <c r="B25" s="1"/>
      <c r="C25" s="1"/>
      <c r="D25" s="1"/>
      <c r="E25" s="26">
        <v>2022</v>
      </c>
      <c r="F25" s="25">
        <v>4748535.2118377155</v>
      </c>
      <c r="G25" s="25">
        <v>5273936.169815841</v>
      </c>
      <c r="H25" s="15">
        <f t="shared" si="0"/>
        <v>-525400.9579781257</v>
      </c>
    </row>
    <row r="26" spans="1:8" ht="12.75">
      <c r="A26" s="1"/>
      <c r="B26" s="1"/>
      <c r="C26" s="1"/>
      <c r="D26" s="1"/>
      <c r="E26" s="26">
        <v>2023</v>
      </c>
      <c r="F26" s="25">
        <v>4748535.2118377155</v>
      </c>
      <c r="G26" s="25">
        <v>5273936.169815841</v>
      </c>
      <c r="H26" s="15">
        <f t="shared" si="0"/>
        <v>-525400.9579781257</v>
      </c>
    </row>
    <row r="27" spans="1:8" ht="12.75">
      <c r="A27" s="1" t="s">
        <v>15</v>
      </c>
      <c r="B27" s="1"/>
      <c r="C27" s="1"/>
      <c r="D27" s="1"/>
      <c r="E27" s="26">
        <v>2024</v>
      </c>
      <c r="F27" s="25">
        <v>4748535.2118377155</v>
      </c>
      <c r="G27" s="25">
        <v>5273936.169815841</v>
      </c>
      <c r="H27" s="15">
        <f t="shared" si="0"/>
        <v>-525400.9579781257</v>
      </c>
    </row>
    <row r="28" spans="1:8" ht="12.75">
      <c r="A28" s="43" t="s">
        <v>25</v>
      </c>
      <c r="B28" s="1"/>
      <c r="C28" s="1"/>
      <c r="D28" s="1"/>
      <c r="E28" s="26">
        <v>2025</v>
      </c>
      <c r="F28" s="25">
        <v>4373129.100166508</v>
      </c>
      <c r="G28" s="25">
        <v>5273936.169815841</v>
      </c>
      <c r="H28" s="15">
        <f t="shared" si="0"/>
        <v>-900807.0696493331</v>
      </c>
    </row>
    <row r="29" spans="1:8" ht="12.75">
      <c r="A29" s="1" t="s">
        <v>20</v>
      </c>
      <c r="B29" s="1"/>
      <c r="C29" s="1"/>
      <c r="D29" s="1"/>
      <c r="E29" s="26">
        <v>2026</v>
      </c>
      <c r="F29" s="25">
        <v>478100.3169895788</v>
      </c>
      <c r="G29" s="25">
        <v>5273936.169815841</v>
      </c>
      <c r="H29" s="15">
        <f t="shared" si="0"/>
        <v>-4795835.852826262</v>
      </c>
    </row>
    <row r="30" spans="1:8" ht="12.75">
      <c r="A30" s="1" t="s">
        <v>26</v>
      </c>
      <c r="B30" s="43"/>
      <c r="C30" s="1"/>
      <c r="D30" s="1"/>
      <c r="E30" s="26">
        <v>2027</v>
      </c>
      <c r="F30" s="25">
        <v>478100.3169895788</v>
      </c>
      <c r="G30" s="25">
        <v>5273936.169815841</v>
      </c>
      <c r="H30" s="15">
        <f t="shared" si="0"/>
        <v>-4795835.852826262</v>
      </c>
    </row>
    <row r="31" spans="1:8" ht="12.75">
      <c r="A31" s="1" t="s">
        <v>21</v>
      </c>
      <c r="B31" s="1"/>
      <c r="C31" s="1"/>
      <c r="D31" s="1"/>
      <c r="E31" s="26">
        <v>2028</v>
      </c>
      <c r="F31" s="25">
        <v>0</v>
      </c>
      <c r="G31" s="25">
        <v>5273936.169815841</v>
      </c>
      <c r="H31" s="15">
        <f t="shared" si="0"/>
        <v>-5273936.169815841</v>
      </c>
    </row>
    <row r="32" spans="1:8" ht="12.75">
      <c r="A32" s="1" t="s">
        <v>24</v>
      </c>
      <c r="B32" s="43"/>
      <c r="C32" s="1"/>
      <c r="D32" s="1"/>
      <c r="E32" s="26">
        <v>2029</v>
      </c>
      <c r="F32" s="25">
        <v>0</v>
      </c>
      <c r="G32" s="25">
        <v>5273936.169815841</v>
      </c>
      <c r="H32" s="15">
        <f t="shared" si="0"/>
        <v>-5273936.169815841</v>
      </c>
    </row>
    <row r="33" spans="1:8" ht="12.75">
      <c r="A33" s="1" t="s">
        <v>16</v>
      </c>
      <c r="B33" s="1"/>
      <c r="C33" s="1"/>
      <c r="D33" s="1"/>
      <c r="E33" s="26">
        <v>2030</v>
      </c>
      <c r="F33" s="25">
        <v>0</v>
      </c>
      <c r="G33" s="25">
        <v>5273936.169815841</v>
      </c>
      <c r="H33" s="15">
        <f t="shared" si="0"/>
        <v>-5273936.169815841</v>
      </c>
    </row>
    <row r="34" spans="1:8" ht="12.75">
      <c r="A34" s="1"/>
      <c r="B34" s="1"/>
      <c r="C34" s="1"/>
      <c r="D34" s="1"/>
      <c r="E34" s="26">
        <v>2031</v>
      </c>
      <c r="F34" s="25">
        <v>0</v>
      </c>
      <c r="G34" s="25">
        <v>5273936.169815841</v>
      </c>
      <c r="H34" s="15">
        <f t="shared" si="0"/>
        <v>-5273936.169815841</v>
      </c>
    </row>
    <row r="35" spans="1:8" ht="12.75">
      <c r="A35" s="1"/>
      <c r="B35" s="1"/>
      <c r="C35" s="1"/>
      <c r="D35" s="1"/>
      <c r="E35" s="26">
        <v>2032</v>
      </c>
      <c r="F35" s="25">
        <v>0</v>
      </c>
      <c r="G35" s="25">
        <v>5273936.169815841</v>
      </c>
      <c r="H35" s="15">
        <f t="shared" si="0"/>
        <v>-5273936.169815841</v>
      </c>
    </row>
    <row r="36" spans="1:8" ht="12.75">
      <c r="A36" s="1"/>
      <c r="B36" s="1"/>
      <c r="C36" s="1"/>
      <c r="D36" s="1"/>
      <c r="E36" s="26">
        <v>2033</v>
      </c>
      <c r="F36" s="25">
        <v>0</v>
      </c>
      <c r="G36" s="25">
        <v>5273936.169815841</v>
      </c>
      <c r="H36" s="15">
        <f t="shared" si="0"/>
        <v>-5273936.169815841</v>
      </c>
    </row>
    <row r="37" spans="1:8" ht="12.75">
      <c r="A37" s="1"/>
      <c r="B37" s="1"/>
      <c r="C37" s="1"/>
      <c r="D37" s="1"/>
      <c r="E37" s="26">
        <v>2034</v>
      </c>
      <c r="F37" s="25">
        <v>0</v>
      </c>
      <c r="G37" s="25">
        <v>5273936.169815841</v>
      </c>
      <c r="H37" s="15">
        <f t="shared" si="0"/>
        <v>-5273936.169815841</v>
      </c>
    </row>
    <row r="38" spans="1:8" ht="12.75">
      <c r="A38" s="1"/>
      <c r="B38" s="1"/>
      <c r="C38" s="1"/>
      <c r="D38" s="1"/>
      <c r="E38" s="26">
        <v>2035</v>
      </c>
      <c r="F38" s="25">
        <v>0</v>
      </c>
      <c r="G38" s="25">
        <v>5273936.169815841</v>
      </c>
      <c r="H38" s="15">
        <f t="shared" si="0"/>
        <v>-5273936.169815841</v>
      </c>
    </row>
    <row r="39" spans="1:8" ht="12.75">
      <c r="A39" s="1"/>
      <c r="B39" s="1"/>
      <c r="C39" s="1"/>
      <c r="D39" s="1"/>
      <c r="E39" s="26">
        <v>2036</v>
      </c>
      <c r="F39" s="25">
        <v>0</v>
      </c>
      <c r="G39" s="25">
        <v>5273936.169815841</v>
      </c>
      <c r="H39" s="15">
        <f t="shared" si="0"/>
        <v>-5273936.169815841</v>
      </c>
    </row>
    <row r="40" spans="1:8" ht="12.75">
      <c r="A40" s="1"/>
      <c r="B40" s="1"/>
      <c r="C40" s="1"/>
      <c r="D40" s="1"/>
      <c r="E40" s="26">
        <v>2037</v>
      </c>
      <c r="F40" s="25">
        <v>0</v>
      </c>
      <c r="G40" s="25">
        <v>5273936.169815841</v>
      </c>
      <c r="H40" s="15">
        <f t="shared" si="0"/>
        <v>-5273936.169815841</v>
      </c>
    </row>
    <row r="41" spans="1:8" ht="12.75">
      <c r="A41" s="1"/>
      <c r="B41" s="1"/>
      <c r="C41" s="1"/>
      <c r="D41" s="1"/>
      <c r="E41" s="26">
        <v>2038</v>
      </c>
      <c r="F41" s="25">
        <v>0</v>
      </c>
      <c r="G41" s="25">
        <v>3128602.2091181846</v>
      </c>
      <c r="H41" s="15">
        <f t="shared" si="0"/>
        <v>-3128602.2091181846</v>
      </c>
    </row>
    <row r="42" spans="1:8" ht="12.75">
      <c r="A42" s="1"/>
      <c r="B42" s="1"/>
      <c r="C42" s="1"/>
      <c r="D42" s="1"/>
      <c r="E42" s="26">
        <v>2039</v>
      </c>
      <c r="F42" s="25">
        <v>0</v>
      </c>
      <c r="G42" s="25">
        <v>595749.0922498739</v>
      </c>
      <c r="H42" s="15">
        <f t="shared" si="0"/>
        <v>-595749.0922498739</v>
      </c>
    </row>
    <row r="43" spans="1:8" ht="12.75">
      <c r="A43" s="1"/>
      <c r="B43" s="1"/>
      <c r="C43" s="1"/>
      <c r="D43" s="1"/>
      <c r="E43" s="26">
        <v>2040</v>
      </c>
      <c r="F43" s="25">
        <v>0</v>
      </c>
      <c r="G43" s="25">
        <v>151047.69928930723</v>
      </c>
      <c r="H43" s="15">
        <f t="shared" si="0"/>
        <v>-151047.69928930723</v>
      </c>
    </row>
    <row r="44" spans="1:8" ht="12.75">
      <c r="A44" s="1"/>
      <c r="B44" s="1"/>
      <c r="C44" s="1"/>
      <c r="D44" s="1"/>
      <c r="E44" s="26">
        <v>2041</v>
      </c>
      <c r="F44" s="25">
        <v>0</v>
      </c>
      <c r="G44" s="25">
        <v>0</v>
      </c>
      <c r="H44" s="15">
        <f t="shared" si="0"/>
        <v>0</v>
      </c>
    </row>
    <row r="45" spans="1:8" ht="12.75">
      <c r="A45" s="1"/>
      <c r="B45" s="1"/>
      <c r="C45" s="1"/>
      <c r="D45" s="1"/>
      <c r="E45" s="31"/>
      <c r="F45" s="11"/>
      <c r="G45" s="11"/>
      <c r="H45" s="32"/>
    </row>
    <row r="46" spans="1:8" ht="12.75">
      <c r="A46" s="1"/>
      <c r="B46" s="1"/>
      <c r="C46" s="1"/>
      <c r="D46" s="22"/>
      <c r="E46" s="1" t="s">
        <v>17</v>
      </c>
      <c r="F46" s="33"/>
      <c r="G46" s="33"/>
      <c r="H46" s="33"/>
    </row>
    <row r="47" spans="1:8" ht="12.75">
      <c r="A47" s="1"/>
      <c r="B47" s="1"/>
      <c r="C47" s="1"/>
      <c r="D47" s="1"/>
      <c r="E47" s="1"/>
      <c r="F47" s="1"/>
      <c r="G47" s="1"/>
      <c r="H47" s="33"/>
    </row>
    <row r="48" spans="1:8" ht="12.75">
      <c r="A48" s="1"/>
      <c r="B48" s="1"/>
      <c r="C48" s="1"/>
      <c r="D48" s="1"/>
      <c r="E48" s="1"/>
      <c r="F48" s="1"/>
      <c r="G48" s="1"/>
      <c r="H48" s="34"/>
    </row>
    <row r="49" spans="1:8" ht="12.75">
      <c r="A49" s="1"/>
      <c r="B49" s="1"/>
      <c r="C49" s="1"/>
      <c r="D49" s="1"/>
      <c r="E49" s="1"/>
      <c r="F49" s="1"/>
      <c r="G49" s="1"/>
      <c r="H49" s="34"/>
    </row>
    <row r="50" spans="1:8" ht="12.75">
      <c r="A50" s="1"/>
      <c r="B50" s="1"/>
      <c r="C50" s="1"/>
      <c r="D50" s="1"/>
      <c r="E50" s="1"/>
      <c r="F50" s="1"/>
      <c r="G50" s="1"/>
      <c r="H50" s="34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</sheetData>
  <printOptions/>
  <pageMargins left="0.45" right="0.38" top="1.29" bottom="1" header="0.45" footer="0.5"/>
  <pageSetup horizontalDpi="600" verticalDpi="600" orientation="portrait" scale="90" r:id="rId1"/>
  <headerFooter alignWithMargins="0">
    <oddHeader>&amp;C&amp;"Arial,Bold"&amp;11 2003 State Revolving Fund Loans
King County Department of Natural Resources and Parks
Wastewater Treatment Division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Network Manager</cp:lastModifiedBy>
  <cp:lastPrinted>2003-05-13T21:25:52Z</cp:lastPrinted>
  <dcterms:created xsi:type="dcterms:W3CDTF">2003-04-29T20:56:33Z</dcterms:created>
  <dcterms:modified xsi:type="dcterms:W3CDTF">2003-05-15T15:27:39Z</dcterms:modified>
  <cp:category/>
  <cp:version/>
  <cp:contentType/>
  <cp:contentStatus/>
</cp:coreProperties>
</file>