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c1-portal6.sharepoint.com/legislative_review/2025 Leg Tracker/2509-5650 PSB/"/>
    </mc:Choice>
  </mc:AlternateContent>
  <xr:revisionPtr revIDLastSave="20" documentId="11_0269DB6A1C39341FF8D9F10EC60C64234DFA66FE" xr6:coauthVersionLast="47" xr6:coauthVersionMax="47" xr10:uidLastSave="{1B713F08-7B75-403A-806E-6E15F8BEBB40}"/>
  <bookViews>
    <workbookView xWindow="-103" yWindow="-103" windowWidth="16663" windowHeight="8743" xr2:uid="{00000000-000D-0000-FFFF-FFFF00000000}"/>
  </bookViews>
  <sheets>
    <sheet name="OrdinanceAttachment" sheetId="1" r:id="rId1"/>
  </sheets>
  <definedNames>
    <definedName name="_xlnm.Print_Titles" localSheetId="0">OrdinanceAttachment!$1:$6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2" i="1" l="1"/>
  <c r="J22" i="1"/>
  <c r="K22" i="1"/>
  <c r="L22" i="1"/>
  <c r="M22" i="1"/>
  <c r="N22" i="1"/>
  <c r="I22" i="1"/>
  <c r="O20" i="1"/>
  <c r="O17" i="1"/>
  <c r="J20" i="1"/>
  <c r="K20" i="1"/>
  <c r="L20" i="1"/>
  <c r="M20" i="1"/>
  <c r="N20" i="1"/>
  <c r="I20" i="1"/>
  <c r="O13" i="1"/>
  <c r="O10" i="1"/>
  <c r="J13" i="1"/>
  <c r="K13" i="1"/>
  <c r="L13" i="1"/>
  <c r="M13" i="1"/>
  <c r="N13" i="1"/>
  <c r="I13" i="1"/>
</calcChain>
</file>

<file path=xl/sharedStrings.xml><?xml version="1.0" encoding="utf-8"?>
<sst xmlns="http://schemas.openxmlformats.org/spreadsheetml/2006/main" count="40" uniqueCount="24">
  <si>
    <t>Attachment A  Capital Improvement Program dated 9/24/2025</t>
  </si>
  <si>
    <t>2025 2nd Omnibus - Executive Proposed</t>
  </si>
  <si>
    <t>3280 GENERAL TECHNOLOGY CAPITAL</t>
  </si>
  <si>
    <r>
      <rPr>
        <sz val="10"/>
        <color rgb="FF000000"/>
        <rFont val="Calibri"/>
      </rPr>
      <t xml:space="preserve">Project
</t>
    </r>
    <r>
      <rPr>
        <sz val="10"/>
        <color rgb="FF000000"/>
        <rFont val="Calibri"/>
      </rPr>
      <t>Number</t>
    </r>
  </si>
  <si>
    <r>
      <rPr>
        <sz val="10"/>
        <color rgb="FF000000"/>
        <rFont val="Calibri"/>
      </rPr>
      <t xml:space="preserve">Project Name
</t>
    </r>
    <r>
      <rPr>
        <sz val="10"/>
        <color rgb="FF000000"/>
        <rFont val="Calibri"/>
      </rPr>
      <t>Class Code</t>
    </r>
  </si>
  <si>
    <r>
      <rPr>
        <sz val="10"/>
        <color rgb="FF000000"/>
        <rFont val="Calibri"/>
      </rPr>
      <t xml:space="preserve">Tech
</t>
    </r>
    <r>
      <rPr>
        <sz val="10"/>
        <color rgb="FF000000"/>
        <rFont val="Calibri"/>
      </rPr>
      <t>Adj</t>
    </r>
  </si>
  <si>
    <r>
      <rPr>
        <sz val="10"/>
        <color rgb="FF000000"/>
        <rFont val="Calibri"/>
      </rPr>
      <t xml:space="preserve">IT
</t>
    </r>
    <r>
      <rPr>
        <sz val="10"/>
        <color rgb="FF000000"/>
        <rFont val="Calibri"/>
      </rPr>
      <t>Proj</t>
    </r>
  </si>
  <si>
    <t>FY25</t>
  </si>
  <si>
    <t>FY26</t>
  </si>
  <si>
    <t>FY27</t>
  </si>
  <si>
    <t>FY28</t>
  </si>
  <si>
    <t>FY29</t>
  </si>
  <si>
    <t>FY30</t>
  </si>
  <si>
    <t>Total 6-Year Budget</t>
  </si>
  <si>
    <t>1146392</t>
  </si>
  <si>
    <r>
      <rPr>
        <b/>
        <sz val="9"/>
        <color rgb="FF000000"/>
        <rFont val="Calibri"/>
      </rPr>
      <t xml:space="preserve">KCSO AFIS LIVESCAN REPLACEMENT
</t>
    </r>
    <r>
      <rPr>
        <sz val="8"/>
        <color rgb="FF000000"/>
        <rFont val="Calibri"/>
      </rPr>
      <t>STANDALONE</t>
    </r>
  </si>
  <si>
    <t>3280 - GENERAL TECHNOLOGY CAPITAL</t>
  </si>
  <si>
    <t>Total</t>
  </si>
  <si>
    <t/>
  </si>
  <si>
    <t>3951 BUILDING REPAIR AND REPLACEMENT SUBFUND</t>
  </si>
  <si>
    <t>1139528</t>
  </si>
  <si>
    <r>
      <rPr>
        <b/>
        <sz val="9"/>
        <color rgb="FF000000"/>
        <rFont val="Calibri"/>
      </rPr>
      <t xml:space="preserve">Telecommute Consolidation
</t>
    </r>
    <r>
      <rPr>
        <sz val="8"/>
        <color rgb="FF000000"/>
        <rFont val="Calibri"/>
      </rPr>
      <t>PROGRAMMATIC</t>
    </r>
  </si>
  <si>
    <t>3951 - BUILDING REPAIR AND REPLACEMENT SUBFUND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</si>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</sst>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&quot;$&quot;#,##0;\(&quot;$&quot;#,##0\)"/>
  </numFmts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6"/>
      <color rgb="FF000000"/>
      <name val="Calibri"/>
    </font>
    <font>
      <sz val="8"/>
      <color rgb="FF000000"/>
      <name val="Calibri"/>
    </font>
    <font>
      <b/>
      <sz val="12"/>
      <color rgb="FF000000"/>
      <name val="Calibri"/>
    </font>
    <font>
      <sz val="10"/>
      <color rgb="FF000000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sz val="8"/>
      <color rgb="FF000000"/>
      <name val="Calibri"/>
    </font>
    <font>
      <sz val="10"/>
      <color rgb="FF000000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  <fill>
      <patternFill patternType="solid">
        <fgColor rgb="FFF5F5F5"/>
        <bgColor rgb="FFF5F5F5"/>
      </patternFill>
    </fill>
    <fill>
      <patternFill patternType="solid">
        <fgColor rgb="FFFFFFFF"/>
        <bgColor rgb="FFFFFFFF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/>
      <diagonal/>
    </border>
    <border>
      <left/>
      <right/>
      <top style="thin">
        <color rgb="FFD3D3D3"/>
      </top>
      <bottom/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D3D3D3"/>
      </bottom>
      <diagonal/>
    </border>
    <border>
      <left style="thin">
        <color rgb="FF000000"/>
      </left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thin">
        <color rgb="FFD3D3D3"/>
      </left>
      <right/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000000"/>
      </right>
      <top/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/>
      <right/>
      <top style="thin">
        <color rgb="FFD3D3D3"/>
      </top>
      <bottom style="thin">
        <color rgb="FF000000"/>
      </bottom>
      <diagonal/>
    </border>
    <border>
      <left/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000000"/>
      </bottom>
      <diagonal/>
    </border>
    <border>
      <left style="thin">
        <color rgb="FFD3D3D3"/>
      </left>
      <right style="thin">
        <color rgb="FF000000"/>
      </right>
      <top style="thin">
        <color rgb="FFD3D3D3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1" fillId="0" borderId="0" xfId="0" applyFont="1"/>
    <xf numFmtId="0" fontId="5" fillId="2" borderId="4" xfId="0" applyFont="1" applyFill="1" applyBorder="1" applyAlignment="1">
      <alignment horizontal="left" vertical="top" wrapText="1" readingOrder="1"/>
    </xf>
    <xf numFmtId="0" fontId="5" fillId="2" borderId="0" xfId="0" applyFont="1" applyFill="1" applyAlignment="1">
      <alignment horizontal="left" vertical="top" wrapText="1" readingOrder="1"/>
    </xf>
    <xf numFmtId="0" fontId="5" fillId="2" borderId="5" xfId="0" applyFont="1" applyFill="1" applyBorder="1" applyAlignment="1">
      <alignment horizontal="center" vertical="top" wrapText="1" readingOrder="1"/>
    </xf>
    <xf numFmtId="0" fontId="1" fillId="0" borderId="8" xfId="0" applyFont="1" applyBorder="1" applyAlignment="1">
      <alignment vertical="top" wrapText="1"/>
    </xf>
    <xf numFmtId="0" fontId="1" fillId="0" borderId="9" xfId="0" applyFont="1" applyBorder="1" applyAlignment="1">
      <alignment vertical="top" wrapText="1"/>
    </xf>
    <xf numFmtId="0" fontId="1" fillId="0" borderId="10" xfId="0" applyFont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0" fontId="1" fillId="4" borderId="0" xfId="0" applyFont="1" applyFill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1" fillId="0" borderId="21" xfId="0" applyFont="1" applyBorder="1" applyAlignment="1">
      <alignment vertical="top" wrapText="1"/>
    </xf>
    <xf numFmtId="164" fontId="8" fillId="2" borderId="7" xfId="0" applyNumberFormat="1" applyFont="1" applyFill="1" applyBorder="1" applyAlignment="1">
      <alignment horizontal="right" vertical="top" wrapText="1" readingOrder="1"/>
    </xf>
    <xf numFmtId="164" fontId="8" fillId="2" borderId="11" xfId="0" applyNumberFormat="1" applyFont="1" applyFill="1" applyBorder="1" applyAlignment="1">
      <alignment horizontal="right" vertical="top" wrapText="1" readingOrder="1"/>
    </xf>
    <xf numFmtId="164" fontId="8" fillId="2" borderId="30" xfId="0" applyNumberFormat="1" applyFont="1" applyFill="1" applyBorder="1" applyAlignment="1">
      <alignment horizontal="right" vertical="top" wrapText="1" readingOrder="1"/>
    </xf>
    <xf numFmtId="164" fontId="8" fillId="2" borderId="31" xfId="0" applyNumberFormat="1" applyFont="1" applyFill="1" applyBorder="1" applyAlignment="1">
      <alignment horizontal="right" vertical="top" wrapText="1" readingOrder="1"/>
    </xf>
    <xf numFmtId="0" fontId="5" fillId="2" borderId="0" xfId="0" applyFont="1" applyFill="1" applyAlignment="1">
      <alignment horizontal="center" vertical="top" wrapText="1" readingOrder="1"/>
    </xf>
    <xf numFmtId="0" fontId="2" fillId="0" borderId="0" xfId="0" applyFont="1" applyAlignment="1">
      <alignment horizontal="left" wrapText="1" readingOrder="1"/>
    </xf>
    <xf numFmtId="0" fontId="1" fillId="0" borderId="0" xfId="0" applyFont="1"/>
    <xf numFmtId="0" fontId="2" fillId="0" borderId="0" xfId="0" applyFont="1" applyAlignment="1">
      <alignment horizontal="center" vertical="top" wrapText="1" readingOrder="1"/>
    </xf>
    <xf numFmtId="0" fontId="4" fillId="0" borderId="1" xfId="0" applyFont="1" applyBorder="1" applyAlignment="1">
      <alignment vertical="top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164" fontId="3" fillId="0" borderId="7" xfId="0" applyNumberFormat="1" applyFont="1" applyBorder="1" applyAlignment="1">
      <alignment horizontal="right" vertical="top" wrapText="1" readingOrder="1"/>
    </xf>
    <xf numFmtId="0" fontId="1" fillId="0" borderId="13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164" fontId="3" fillId="3" borderId="11" xfId="0" applyNumberFormat="1" applyFont="1" applyFill="1" applyBorder="1" applyAlignment="1">
      <alignment horizontal="right" vertical="top" wrapText="1" readingOrder="1"/>
    </xf>
    <xf numFmtId="0" fontId="1" fillId="3" borderId="16" xfId="0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8" fillId="2" borderId="4" xfId="0" applyFont="1" applyFill="1" applyBorder="1" applyAlignment="1">
      <alignment horizontal="left" vertical="top" wrapText="1" readingOrder="1"/>
    </xf>
    <xf numFmtId="0" fontId="8" fillId="2" borderId="7" xfId="0" applyFont="1" applyFill="1" applyBorder="1" applyAlignment="1">
      <alignment horizontal="center" vertical="top" wrapText="1" readingOrder="1"/>
    </xf>
    <xf numFmtId="0" fontId="1" fillId="0" borderId="23" xfId="0" applyFont="1" applyBorder="1" applyAlignment="1">
      <alignment vertical="top" wrapText="1"/>
    </xf>
    <xf numFmtId="0" fontId="1" fillId="0" borderId="24" xfId="0" applyFont="1" applyBorder="1" applyAlignment="1">
      <alignment vertical="top" wrapText="1"/>
    </xf>
    <xf numFmtId="0" fontId="6" fillId="0" borderId="6" xfId="0" applyFont="1" applyBorder="1" applyAlignment="1">
      <alignment horizontal="left" vertical="top" wrapText="1" readingOrder="1"/>
    </xf>
    <xf numFmtId="0" fontId="1" fillId="0" borderId="12" xfId="0" applyFont="1" applyBorder="1" applyAlignment="1">
      <alignment vertical="top" wrapText="1"/>
    </xf>
    <xf numFmtId="0" fontId="1" fillId="0" borderId="17" xfId="0" applyFont="1" applyBorder="1" applyAlignment="1">
      <alignment vertical="top" wrapText="1"/>
    </xf>
    <xf numFmtId="0" fontId="7" fillId="0" borderId="7" xfId="0" applyFont="1" applyBorder="1" applyAlignment="1">
      <alignment horizontal="left" vertical="top" wrapText="1" readingOrder="1"/>
    </xf>
    <xf numFmtId="0" fontId="9" fillId="0" borderId="4" xfId="0" applyFont="1" applyBorder="1" applyAlignment="1">
      <alignment horizontal="center" vertical="top" wrapText="1" readingOrder="1"/>
    </xf>
    <xf numFmtId="0" fontId="1" fillId="0" borderId="5" xfId="0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4" fillId="2" borderId="27" xfId="0" applyFont="1" applyFill="1" applyBorder="1" applyAlignment="1">
      <alignment horizontal="center" vertical="top" wrapText="1" readingOrder="1"/>
    </xf>
    <xf numFmtId="0" fontId="1" fillId="0" borderId="28" xfId="0" applyFont="1" applyBorder="1" applyAlignment="1">
      <alignment vertical="top" wrapText="1"/>
    </xf>
    <xf numFmtId="0" fontId="1" fillId="0" borderId="29" xfId="0" applyFont="1" applyBorder="1" applyAlignment="1">
      <alignment vertical="top" wrapText="1"/>
    </xf>
    <xf numFmtId="0" fontId="4" fillId="2" borderId="30" xfId="0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5F5F5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3</xdr:col>
      <xdr:colOff>228600</xdr:colOff>
      <xdr:row>10</xdr:row>
      <xdr:rowOff>228600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10</xdr:row>
      <xdr:rowOff>0</xdr:rowOff>
    </xdr:from>
    <xdr:to>
      <xdr:col>6</xdr:col>
      <xdr:colOff>228600</xdr:colOff>
      <xdr:row>10</xdr:row>
      <xdr:rowOff>228600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</xdr:col>
      <xdr:colOff>0</xdr:colOff>
      <xdr:row>17</xdr:row>
      <xdr:rowOff>0</xdr:rowOff>
    </xdr:from>
    <xdr:to>
      <xdr:col>3</xdr:col>
      <xdr:colOff>228600</xdr:colOff>
      <xdr:row>17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6</xdr:col>
      <xdr:colOff>0</xdr:colOff>
      <xdr:row>17</xdr:row>
      <xdr:rowOff>0</xdr:rowOff>
    </xdr:from>
    <xdr:to>
      <xdr:col>6</xdr:col>
      <xdr:colOff>228600</xdr:colOff>
      <xdr:row>17</xdr:row>
      <xdr:rowOff>228600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3"/>
  <sheetViews>
    <sheetView showGridLines="0" tabSelected="1" workbookViewId="0">
      <pane ySplit="6" topLeftCell="A8" activePane="bottomLeft" state="frozen"/>
      <selection pane="bottomLeft" activeCell="C26" sqref="C26"/>
    </sheetView>
  </sheetViews>
  <sheetFormatPr defaultRowHeight="14.6" x14ac:dyDescent="0.4"/>
  <cols>
    <col min="1" max="1" width="7.69140625" customWidth="1"/>
    <col min="2" max="2" width="19.69140625" customWidth="1"/>
    <col min="3" max="3" width="0.69140625" customWidth="1"/>
    <col min="4" max="4" width="5.3046875" customWidth="1"/>
    <col min="5" max="5" width="0.15234375" customWidth="1"/>
    <col min="6" max="6" width="0.69140625" customWidth="1"/>
    <col min="7" max="7" width="3.3828125" customWidth="1"/>
    <col min="8" max="8" width="0.15234375" customWidth="1"/>
    <col min="9" max="15" width="10.53515625" customWidth="1"/>
  </cols>
  <sheetData>
    <row r="1" spans="1:15" ht="1" customHeight="1" x14ac:dyDescent="0.4"/>
    <row r="2" spans="1:15" ht="21" customHeight="1" x14ac:dyDescent="0.55000000000000004">
      <c r="A2" s="18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spans="1:15" ht="1" customHeight="1" x14ac:dyDescent="0.4"/>
    <row r="4" spans="1:15" ht="4.5" customHeight="1" x14ac:dyDescent="0.4"/>
    <row r="5" spans="1:15" ht="20.25" customHeight="1" x14ac:dyDescent="0.4">
      <c r="A5" s="20" t="s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</row>
    <row r="6" spans="1:15" ht="3" customHeight="1" x14ac:dyDescent="0.4"/>
    <row r="7" spans="1:15" ht="2.15" customHeight="1" x14ac:dyDescent="0.4"/>
    <row r="8" spans="1:15" ht="18" customHeight="1" x14ac:dyDescent="0.4">
      <c r="A8" s="21" t="s">
        <v>2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3"/>
    </row>
    <row r="9" spans="1:15" ht="25.75" x14ac:dyDescent="0.4">
      <c r="A9" s="1" t="s">
        <v>3</v>
      </c>
      <c r="B9" s="2" t="s">
        <v>4</v>
      </c>
      <c r="C9" s="24" t="s">
        <v>5</v>
      </c>
      <c r="D9" s="19"/>
      <c r="E9" s="19"/>
      <c r="F9" s="24" t="s">
        <v>6</v>
      </c>
      <c r="G9" s="19"/>
      <c r="H9" s="19"/>
      <c r="I9" s="17" t="s">
        <v>7</v>
      </c>
      <c r="J9" s="17" t="s">
        <v>8</v>
      </c>
      <c r="K9" s="17" t="s">
        <v>9</v>
      </c>
      <c r="L9" s="17" t="s">
        <v>10</v>
      </c>
      <c r="M9" s="17" t="s">
        <v>11</v>
      </c>
      <c r="N9" s="17" t="s">
        <v>12</v>
      </c>
      <c r="O9" s="3" t="s">
        <v>13</v>
      </c>
    </row>
    <row r="10" spans="1:15" x14ac:dyDescent="0.4">
      <c r="A10" s="35" t="s">
        <v>14</v>
      </c>
      <c r="B10" s="38" t="s">
        <v>15</v>
      </c>
      <c r="C10" s="4"/>
      <c r="D10" s="5"/>
      <c r="E10" s="6"/>
      <c r="F10" s="4"/>
      <c r="G10" s="5"/>
      <c r="H10" s="6"/>
      <c r="I10" s="25">
        <v>120000</v>
      </c>
      <c r="J10" s="25">
        <v>0</v>
      </c>
      <c r="K10" s="25">
        <v>0</v>
      </c>
      <c r="L10" s="25">
        <v>0</v>
      </c>
      <c r="M10" s="25">
        <v>0</v>
      </c>
      <c r="N10" s="25">
        <v>0</v>
      </c>
      <c r="O10" s="28">
        <f>SUM(I10:N12)</f>
        <v>120000</v>
      </c>
    </row>
    <row r="11" spans="1:15" ht="18" customHeight="1" x14ac:dyDescent="0.4">
      <c r="A11" s="36"/>
      <c r="B11" s="26"/>
      <c r="C11" s="7"/>
      <c r="D11" s="8"/>
      <c r="E11" s="9"/>
      <c r="F11" s="7"/>
      <c r="G11" s="8"/>
      <c r="H11" s="9"/>
      <c r="I11" s="26"/>
      <c r="J11" s="26"/>
      <c r="K11" s="26"/>
      <c r="L11" s="26"/>
      <c r="M11" s="26"/>
      <c r="N11" s="26"/>
      <c r="O11" s="29"/>
    </row>
    <row r="12" spans="1:15" x14ac:dyDescent="0.4">
      <c r="A12" s="37"/>
      <c r="B12" s="27"/>
      <c r="C12" s="10"/>
      <c r="D12" s="11"/>
      <c r="E12" s="12"/>
      <c r="F12" s="10"/>
      <c r="G12" s="11"/>
      <c r="H12" s="12"/>
      <c r="I12" s="27"/>
      <c r="J12" s="27"/>
      <c r="K12" s="27"/>
      <c r="L12" s="27"/>
      <c r="M12" s="27"/>
      <c r="N12" s="27"/>
      <c r="O12" s="30"/>
    </row>
    <row r="13" spans="1:15" x14ac:dyDescent="0.4">
      <c r="A13" s="31" t="s">
        <v>16</v>
      </c>
      <c r="B13" s="19"/>
      <c r="C13" s="32" t="s">
        <v>17</v>
      </c>
      <c r="D13" s="33"/>
      <c r="E13" s="34"/>
      <c r="F13" s="32" t="s">
        <v>18</v>
      </c>
      <c r="G13" s="33"/>
      <c r="H13" s="34"/>
      <c r="I13" s="13">
        <f>SUM(I10)</f>
        <v>120000</v>
      </c>
      <c r="J13" s="13">
        <f t="shared" ref="J13:N13" si="0">SUM(J10)</f>
        <v>0</v>
      </c>
      <c r="K13" s="13">
        <f t="shared" si="0"/>
        <v>0</v>
      </c>
      <c r="L13" s="13">
        <f t="shared" si="0"/>
        <v>0</v>
      </c>
      <c r="M13" s="13">
        <f t="shared" si="0"/>
        <v>0</v>
      </c>
      <c r="N13" s="13">
        <f t="shared" si="0"/>
        <v>0</v>
      </c>
      <c r="O13" s="14">
        <f>SUM(O10)</f>
        <v>120000</v>
      </c>
    </row>
    <row r="14" spans="1:15" ht="6.75" customHeight="1" x14ac:dyDescent="0.4">
      <c r="A14" s="39" t="s">
        <v>18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40"/>
    </row>
    <row r="15" spans="1:15" ht="18" customHeight="1" x14ac:dyDescent="0.4">
      <c r="A15" s="21" t="s">
        <v>19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2"/>
    </row>
    <row r="16" spans="1:15" ht="25.75" x14ac:dyDescent="0.4">
      <c r="A16" s="1" t="s">
        <v>3</v>
      </c>
      <c r="B16" s="2" t="s">
        <v>4</v>
      </c>
      <c r="C16" s="24" t="s">
        <v>5</v>
      </c>
      <c r="D16" s="19"/>
      <c r="E16" s="19"/>
      <c r="F16" s="24" t="s">
        <v>6</v>
      </c>
      <c r="G16" s="19"/>
      <c r="H16" s="19"/>
      <c r="I16" s="17" t="s">
        <v>7</v>
      </c>
      <c r="J16" s="17" t="s">
        <v>8</v>
      </c>
      <c r="K16" s="17" t="s">
        <v>9</v>
      </c>
      <c r="L16" s="17" t="s">
        <v>10</v>
      </c>
      <c r="M16" s="17" t="s">
        <v>11</v>
      </c>
      <c r="N16" s="17" t="s">
        <v>12</v>
      </c>
      <c r="O16" s="3" t="s">
        <v>13</v>
      </c>
    </row>
    <row r="17" spans="1:15" x14ac:dyDescent="0.4">
      <c r="A17" s="35" t="s">
        <v>20</v>
      </c>
      <c r="B17" s="38" t="s">
        <v>21</v>
      </c>
      <c r="C17" s="4"/>
      <c r="D17" s="5"/>
      <c r="E17" s="6"/>
      <c r="F17" s="4"/>
      <c r="G17" s="5"/>
      <c r="H17" s="6"/>
      <c r="I17" s="25">
        <v>1550000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8">
        <f>SUM(I17:N19)</f>
        <v>1550000</v>
      </c>
    </row>
    <row r="18" spans="1:15" ht="18" customHeight="1" x14ac:dyDescent="0.4">
      <c r="A18" s="36"/>
      <c r="B18" s="26"/>
      <c r="C18" s="7"/>
      <c r="D18" s="8"/>
      <c r="E18" s="9"/>
      <c r="F18" s="7"/>
      <c r="G18" s="8"/>
      <c r="H18" s="9"/>
      <c r="I18" s="26"/>
      <c r="J18" s="26"/>
      <c r="K18" s="26"/>
      <c r="L18" s="26"/>
      <c r="M18" s="26"/>
      <c r="N18" s="26"/>
      <c r="O18" s="29"/>
    </row>
    <row r="19" spans="1:15" x14ac:dyDescent="0.4">
      <c r="A19" s="37"/>
      <c r="B19" s="27"/>
      <c r="C19" s="10"/>
      <c r="D19" s="11"/>
      <c r="E19" s="12"/>
      <c r="F19" s="10"/>
      <c r="G19" s="11"/>
      <c r="H19" s="12"/>
      <c r="I19" s="27"/>
      <c r="J19" s="27"/>
      <c r="K19" s="27"/>
      <c r="L19" s="27"/>
      <c r="M19" s="27"/>
      <c r="N19" s="27"/>
      <c r="O19" s="30"/>
    </row>
    <row r="20" spans="1:15" x14ac:dyDescent="0.4">
      <c r="A20" s="31" t="s">
        <v>22</v>
      </c>
      <c r="B20" s="19"/>
      <c r="C20" s="32" t="s">
        <v>17</v>
      </c>
      <c r="D20" s="33"/>
      <c r="E20" s="34"/>
      <c r="F20" s="32" t="s">
        <v>18</v>
      </c>
      <c r="G20" s="33"/>
      <c r="H20" s="34"/>
      <c r="I20" s="13">
        <f>SUM(I17)</f>
        <v>1550000</v>
      </c>
      <c r="J20" s="13">
        <f t="shared" ref="J20:N20" si="1">SUM(J17)</f>
        <v>0</v>
      </c>
      <c r="K20" s="13">
        <f t="shared" si="1"/>
        <v>0</v>
      </c>
      <c r="L20" s="13">
        <f t="shared" si="1"/>
        <v>0</v>
      </c>
      <c r="M20" s="13">
        <f t="shared" si="1"/>
        <v>0</v>
      </c>
      <c r="N20" s="13">
        <f t="shared" si="1"/>
        <v>0</v>
      </c>
      <c r="O20" s="14">
        <f>SUM(O17)</f>
        <v>1550000</v>
      </c>
    </row>
    <row r="21" spans="1:15" ht="6.75" customHeight="1" x14ac:dyDescent="0.4">
      <c r="A21" s="39" t="s">
        <v>18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40"/>
    </row>
    <row r="22" spans="1:15" x14ac:dyDescent="0.4">
      <c r="A22" s="43" t="s">
        <v>23</v>
      </c>
      <c r="B22" s="44"/>
      <c r="C22" s="44"/>
      <c r="D22" s="44"/>
      <c r="E22" s="45"/>
      <c r="F22" s="46" t="s">
        <v>18</v>
      </c>
      <c r="G22" s="44"/>
      <c r="H22" s="45"/>
      <c r="I22" s="15">
        <f>I20+I13</f>
        <v>1670000</v>
      </c>
      <c r="J22" s="15">
        <f t="shared" ref="J22:N22" si="2">J20+J13</f>
        <v>0</v>
      </c>
      <c r="K22" s="15">
        <f t="shared" si="2"/>
        <v>0</v>
      </c>
      <c r="L22" s="15">
        <f t="shared" si="2"/>
        <v>0</v>
      </c>
      <c r="M22" s="15">
        <f t="shared" si="2"/>
        <v>0</v>
      </c>
      <c r="N22" s="15">
        <f t="shared" si="2"/>
        <v>0</v>
      </c>
      <c r="O22" s="16">
        <f>O13+O20</f>
        <v>1670000</v>
      </c>
    </row>
    <row r="23" spans="1:15" ht="0" hidden="1" customHeight="1" x14ac:dyDescent="0.4"/>
  </sheetData>
  <mergeCells count="36">
    <mergeCell ref="A20:B20"/>
    <mergeCell ref="C20:E20"/>
    <mergeCell ref="F20:H20"/>
    <mergeCell ref="A21:O21"/>
    <mergeCell ref="A22:E22"/>
    <mergeCell ref="F22:H22"/>
    <mergeCell ref="A14:O14"/>
    <mergeCell ref="A15:O15"/>
    <mergeCell ref="C16:E16"/>
    <mergeCell ref="F16:H16"/>
    <mergeCell ref="A17:A19"/>
    <mergeCell ref="B17:B19"/>
    <mergeCell ref="I17:I19"/>
    <mergeCell ref="J17:J19"/>
    <mergeCell ref="K17:K19"/>
    <mergeCell ref="L17:L19"/>
    <mergeCell ref="M17:M19"/>
    <mergeCell ref="N17:N19"/>
    <mergeCell ref="O17:O19"/>
    <mergeCell ref="L10:L12"/>
    <mergeCell ref="M10:M12"/>
    <mergeCell ref="N10:N12"/>
    <mergeCell ref="O10:O12"/>
    <mergeCell ref="A13:B13"/>
    <mergeCell ref="C13:E13"/>
    <mergeCell ref="F13:H13"/>
    <mergeCell ref="A10:A12"/>
    <mergeCell ref="B10:B12"/>
    <mergeCell ref="I10:I12"/>
    <mergeCell ref="J10:J12"/>
    <mergeCell ref="K10:K12"/>
    <mergeCell ref="A2:O2"/>
    <mergeCell ref="A5:O5"/>
    <mergeCell ref="A8:O8"/>
    <mergeCell ref="C9:E9"/>
    <mergeCell ref="F9:H9"/>
  </mergeCells>
  <pageMargins left="0.25" right="0.25" top="0.5" bottom="0.719029921259843" header="0.5" footer="0.5"/>
  <pageSetup scale="91" fitToHeight="0" orientation="portrait" r:id="rId1"/>
  <headerFooter alignWithMargins="0">
    <oddFooter>&amp;L&amp;"Calibri,Regular"&amp;8 Ordinance Attachment by Fund - Created on: 09/24/2025 02:52 PM &amp;R&amp;"Calibri,Regular"&amp;8Page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customXsn xmlns="http://schemas.microsoft.com/office/2006/metadata/customXsn">
  <xsnLocation>https://kc1-portal6.sharepoint.com/_cts/Document/2022ReviewerLog.xlsx</xsnLocation>
  <cached>False</cached>
  <openByDefault>False</openByDefault>
  <xsnScope>https://kc1-portal6.sharepoint.com</xsnScope>
</customXsn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CCF44CADF64549B41F60777F09B6DE" ma:contentTypeVersion="14" ma:contentTypeDescription="Create a new document." ma:contentTypeScope="" ma:versionID="34d5b2e76d3ec73e968b15898fcdd116">
  <xsd:schema xmlns:xsd="http://www.w3.org/2001/XMLSchema" xmlns:xs="http://www.w3.org/2001/XMLSchema" xmlns:p="http://schemas.microsoft.com/office/2006/metadata/properties" xmlns:ns2="fbbf6f76-139c-4ce9-8321-93c0f5a7a350" xmlns:ns3="2beaef9f-cf1f-479f-a374-c737fe2c05cb" targetNamespace="http://schemas.microsoft.com/office/2006/metadata/properties" ma:root="true" ma:fieldsID="21b425a38ed0b4c2ec1d26590e50dd39" ns2:_="" ns3:_="">
    <xsd:import namespace="fbbf6f76-139c-4ce9-8321-93c0f5a7a350"/>
    <xsd:import namespace="2beaef9f-cf1f-479f-a374-c737fe2c05c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f6f76-139c-4ce9-8321-93c0f5a7a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87192d8-99aa-4f2d-82ad-d3af49b789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eaef9f-cf1f-479f-a374-c737fe2c05cb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34be025-b713-469e-89a3-a85d6ca2f5e8}" ma:internalName="TaxCatchAll" ma:showField="CatchAllData" ma:web="37e7c7e3-0b80-4430-9e1c-cee1ec2d9c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beaef9f-cf1f-479f-a374-c737fe2c05cb" xsi:nil="true"/>
    <lcf76f155ced4ddcb4097134ff3c332f xmlns="fbbf6f76-139c-4ce9-8321-93c0f5a7a350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18E0F9-DA3B-4DCB-A9D2-A22974B7D385}">
  <ds:schemaRefs>
    <ds:schemaRef ds:uri="http://schemas.microsoft.com/office/2006/metadata/customXsn"/>
  </ds:schemaRefs>
</ds:datastoreItem>
</file>

<file path=customXml/itemProps2.xml><?xml version="1.0" encoding="utf-8"?>
<ds:datastoreItem xmlns:ds="http://schemas.openxmlformats.org/officeDocument/2006/customXml" ds:itemID="{9F4ACA86-D394-4D5B-98BA-88BDBB0B5473}"/>
</file>

<file path=customXml/itemProps3.xml><?xml version="1.0" encoding="utf-8"?>
<ds:datastoreItem xmlns:ds="http://schemas.openxmlformats.org/officeDocument/2006/customXml" ds:itemID="{F8576A0D-18CA-42FE-851E-B1AF8BB3336D}">
  <ds:schemaRefs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purl.org/dc/terms/"/>
    <ds:schemaRef ds:uri="6e990388-25d0-4212-86c6-d82dabd65f94"/>
    <ds:schemaRef ds:uri="308dc21f-8940-46b7-9ee9-f86b439897b1"/>
    <ds:schemaRef ds:uri="http://schemas.openxmlformats.org/package/2006/metadata/core-properties"/>
    <ds:schemaRef ds:uri="cc811197-5a73-4d86-a206-c117da05ddaa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001077C3-9099-4997-8070-9AAD984D478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OrdinanceAttachment</vt:lpstr>
      <vt:lpstr>OrdinanceAttachment!Print_Titles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Rubardt, Aaron</cp:lastModifiedBy>
  <cp:revision/>
  <cp:lastPrinted>2025-10-03T16:35:49Z</cp:lastPrinted>
  <dcterms:created xsi:type="dcterms:W3CDTF">2025-09-24T21:54:26Z</dcterms:created>
  <dcterms:modified xsi:type="dcterms:W3CDTF">2025-10-03T16:35:50Z</dcterms:modified>
  <cp:category/>
  <cp:contentStatus/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0x010100B9CCF44CADF64549B41F60777F09B6DE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