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Wastewater CIP" sheetId="1" r:id="rId1"/>
  </sheets>
  <definedNames>
    <definedName name="_xlnm.Print_Area" localSheetId="0">'Wastewater CIP'!$A$1:$J$25</definedName>
    <definedName name="_xlnm.Print_Titles" localSheetId="0">'Wastewater CIP'!$1:$5</definedName>
  </definedNames>
  <calcPr fullCalcOnLoad="1"/>
</workbook>
</file>

<file path=xl/sharedStrings.xml><?xml version="1.0" encoding="utf-8"?>
<sst xmlns="http://schemas.openxmlformats.org/spreadsheetml/2006/main" count="50" uniqueCount="50">
  <si>
    <t xml:space="preserve">Total  </t>
  </si>
  <si>
    <t>Fund</t>
  </si>
  <si>
    <t>Project</t>
  </si>
  <si>
    <t>Description</t>
  </si>
  <si>
    <t>2007</t>
  </si>
  <si>
    <t>2008</t>
  </si>
  <si>
    <t>2009</t>
  </si>
  <si>
    <t>2010</t>
  </si>
  <si>
    <t>2011</t>
  </si>
  <si>
    <t xml:space="preserve">  2006 - 2011</t>
  </si>
  <si>
    <t>WASTEWATER TREATMENT</t>
  </si>
  <si>
    <t>A20000</t>
  </si>
  <si>
    <t>South Treatment Plant</t>
  </si>
  <si>
    <t>A20100</t>
  </si>
  <si>
    <t>West Treatment Plant</t>
  </si>
  <si>
    <t>A20200</t>
  </si>
  <si>
    <t>Brightwater Treatment Plant - New Facilities &amp; Imp</t>
  </si>
  <si>
    <t>A20300</t>
  </si>
  <si>
    <t>Vashon Treatment Plant</t>
  </si>
  <si>
    <t>A20400</t>
  </si>
  <si>
    <t>Conveyance Pipelines and Storage</t>
  </si>
  <si>
    <t>A20500</t>
  </si>
  <si>
    <t>Conveyance Pump Station</t>
  </si>
  <si>
    <t>A20600</t>
  </si>
  <si>
    <t>Combined Sewer Overflow (CSO) Control</t>
  </si>
  <si>
    <t>A20700</t>
  </si>
  <si>
    <t>Inflow &amp; Infiltration (I/I)</t>
  </si>
  <si>
    <t>A20800</t>
  </si>
  <si>
    <t>Biosolids Recycling</t>
  </si>
  <si>
    <t>A20900</t>
  </si>
  <si>
    <t>Water Reuse</t>
  </si>
  <si>
    <t>A21000</t>
  </si>
  <si>
    <t>Environmental Lab</t>
  </si>
  <si>
    <t>A21100</t>
  </si>
  <si>
    <t>Central Functions</t>
  </si>
  <si>
    <t>A21201</t>
  </si>
  <si>
    <t>Minor Asset Managment - Electric/I&amp;C</t>
  </si>
  <si>
    <t>A21202</t>
  </si>
  <si>
    <t>Minor Asset Managment - Mechanical Upgrade &amp; Repla</t>
  </si>
  <si>
    <t>A21203</t>
  </si>
  <si>
    <t>Minor Asset Management - Odor/Corrosion Control</t>
  </si>
  <si>
    <t>A21204</t>
  </si>
  <si>
    <t>Minor Asset Managment - Pipeline Replacement</t>
  </si>
  <si>
    <t>A21205</t>
  </si>
  <si>
    <t>Minor Asset Managment - Process Replacement/Improv</t>
  </si>
  <si>
    <t>A21206</t>
  </si>
  <si>
    <t>Minor Asset Managment - Structures/Site Improvemen</t>
  </si>
  <si>
    <t>Council</t>
  </si>
  <si>
    <t>Attachment D.  Wastewater Treatment Capital Improvement Program, dated November 17, 2005</t>
  </si>
  <si>
    <t xml:space="preserve">  Total - Fund 4616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</si>
</sst>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">
    <font>
      <sz val="10"/>
      <name val="Arial"/>
      <family val="0"/>
    </font>
    <font>
      <b/>
      <u val="single"/>
      <sz val="10"/>
      <name val="MS Sans Serif"/>
      <family val="2"/>
    </font>
    <font>
      <b/>
      <sz val="10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 quotePrefix="1">
      <alignment horizontal="center"/>
    </xf>
    <xf numFmtId="0" fontId="1" fillId="0" borderId="0" xfId="0" applyNumberFormat="1" applyFont="1" applyFill="1" applyAlignment="1">
      <alignment/>
    </xf>
    <xf numFmtId="0" fontId="1" fillId="0" borderId="1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2" fillId="0" borderId="0" xfId="0" applyNumberFormat="1" applyFont="1" applyFill="1" applyAlignment="1" quotePrefix="1">
      <alignment horizontal="center"/>
    </xf>
    <xf numFmtId="0" fontId="0" fillId="0" borderId="0" xfId="0" applyNumberFormat="1" applyFill="1" applyAlignment="1" quotePrefix="1">
      <alignment horizontal="center"/>
    </xf>
    <xf numFmtId="0" fontId="2" fillId="0" borderId="0" xfId="0" applyNumberFormat="1" applyFont="1" applyFill="1" applyAlignment="1">
      <alignment/>
    </xf>
    <xf numFmtId="0" fontId="0" fillId="0" borderId="0" xfId="0" applyNumberFormat="1" applyFill="1" applyAlignment="1" quotePrefix="1">
      <alignment/>
    </xf>
    <xf numFmtId="164" fontId="0" fillId="0" borderId="1" xfId="15" applyNumberFormat="1" applyFill="1" applyBorder="1" applyAlignment="1" quotePrefix="1">
      <alignment/>
    </xf>
    <xf numFmtId="164" fontId="0" fillId="0" borderId="2" xfId="15" applyNumberFormat="1" applyFill="1" applyBorder="1" applyAlignment="1" quotePrefix="1">
      <alignment/>
    </xf>
    <xf numFmtId="0" fontId="0" fillId="0" borderId="0" xfId="0" applyFill="1" applyAlignment="1">
      <alignment horizontal="center"/>
    </xf>
    <xf numFmtId="0" fontId="2" fillId="0" borderId="3" xfId="0" applyFont="1" applyFill="1" applyBorder="1" applyAlignment="1">
      <alignment/>
    </xf>
    <xf numFmtId="164" fontId="2" fillId="0" borderId="4" xfId="0" applyNumberFormat="1" applyFont="1" applyFill="1" applyBorder="1" applyAlignment="1">
      <alignment/>
    </xf>
    <xf numFmtId="164" fontId="2" fillId="0" borderId="5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7"/>
  <sheetViews>
    <sheetView tabSelected="1" workbookViewId="0" topLeftCell="A7">
      <selection activeCell="C13" sqref="C13"/>
    </sheetView>
  </sheetViews>
  <sheetFormatPr defaultColWidth="9.140625" defaultRowHeight="12.75"/>
  <cols>
    <col min="3" max="3" width="49.8515625" style="0" bestFit="1" customWidth="1"/>
    <col min="4" max="9" width="14.57421875" style="0" bestFit="1" customWidth="1"/>
    <col min="10" max="10" width="16.00390625" style="0" bestFit="1" customWidth="1"/>
  </cols>
  <sheetData>
    <row r="1" spans="1:40" ht="12.7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spans="1:40" ht="12.75">
      <c r="A2" s="2" t="s">
        <v>48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</row>
    <row r="4" spans="1:40" ht="12.75">
      <c r="A4" s="3"/>
      <c r="B4" s="3"/>
      <c r="C4" s="3"/>
      <c r="D4" s="4">
        <v>2006</v>
      </c>
      <c r="E4" s="4"/>
      <c r="F4" s="4"/>
      <c r="G4" s="4"/>
      <c r="H4" s="4"/>
      <c r="I4" s="4"/>
      <c r="J4" s="5" t="s">
        <v>0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5" spans="1:40" ht="12.75">
      <c r="A5" s="6" t="s">
        <v>1</v>
      </c>
      <c r="B5" s="7" t="s">
        <v>2</v>
      </c>
      <c r="C5" s="8" t="s">
        <v>3</v>
      </c>
      <c r="D5" s="9" t="s">
        <v>47</v>
      </c>
      <c r="E5" s="9" t="s">
        <v>4</v>
      </c>
      <c r="F5" s="9" t="s">
        <v>5</v>
      </c>
      <c r="G5" s="9" t="s">
        <v>6</v>
      </c>
      <c r="H5" s="9" t="s">
        <v>7</v>
      </c>
      <c r="I5" s="9" t="s">
        <v>8</v>
      </c>
      <c r="J5" s="10" t="s">
        <v>9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</row>
    <row r="6" spans="1:40" ht="12.75">
      <c r="A6" s="11">
        <v>4616</v>
      </c>
      <c r="B6" s="12"/>
      <c r="C6" s="13" t="s">
        <v>10</v>
      </c>
      <c r="D6" s="9"/>
      <c r="E6" s="9"/>
      <c r="F6" s="9"/>
      <c r="G6" s="9"/>
      <c r="H6" s="9"/>
      <c r="I6" s="9"/>
      <c r="J6" s="10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12.75">
      <c r="A7" s="3"/>
      <c r="B7" s="12" t="s">
        <v>11</v>
      </c>
      <c r="C7" s="14" t="s">
        <v>12</v>
      </c>
      <c r="D7" s="15">
        <v>4842701</v>
      </c>
      <c r="E7" s="15">
        <v>1318257</v>
      </c>
      <c r="F7" s="15">
        <v>1147274</v>
      </c>
      <c r="G7" s="15">
        <v>3177779</v>
      </c>
      <c r="H7" s="15">
        <v>1275925</v>
      </c>
      <c r="I7" s="15">
        <v>933749</v>
      </c>
      <c r="J7" s="16">
        <f>SUM(D7:I7)</f>
        <v>12695685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40" ht="12.75">
      <c r="A8" s="3"/>
      <c r="B8" s="12" t="s">
        <v>13</v>
      </c>
      <c r="C8" s="14" t="s">
        <v>14</v>
      </c>
      <c r="D8" s="15">
        <v>4617553</v>
      </c>
      <c r="E8" s="15">
        <v>4897945</v>
      </c>
      <c r="F8" s="15">
        <v>5426178</v>
      </c>
      <c r="G8" s="15">
        <v>7354502</v>
      </c>
      <c r="H8" s="15">
        <v>2349707</v>
      </c>
      <c r="I8" s="15">
        <v>0</v>
      </c>
      <c r="J8" s="16">
        <f aca="true" t="shared" si="0" ref="J8:J24">SUM(D8:I8)</f>
        <v>24645885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</row>
    <row r="9" spans="1:40" s="1" customFormat="1" ht="12.75">
      <c r="A9" s="3"/>
      <c r="B9" s="12" t="s">
        <v>15</v>
      </c>
      <c r="C9" s="14" t="s">
        <v>16</v>
      </c>
      <c r="D9" s="15">
        <f>306204845-7500000</f>
        <v>298704845</v>
      </c>
      <c r="E9" s="15">
        <v>265384677</v>
      </c>
      <c r="F9" s="15">
        <v>37250670</v>
      </c>
      <c r="G9" s="15">
        <v>167837200</v>
      </c>
      <c r="H9" s="15">
        <v>97480258</v>
      </c>
      <c r="I9" s="15">
        <v>50326806</v>
      </c>
      <c r="J9" s="16">
        <f t="shared" si="0"/>
        <v>916984456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</row>
    <row r="10" spans="1:40" ht="12.75">
      <c r="A10" s="3"/>
      <c r="B10" s="12" t="s">
        <v>17</v>
      </c>
      <c r="C10" s="14" t="s">
        <v>18</v>
      </c>
      <c r="D10" s="15">
        <v>150000</v>
      </c>
      <c r="E10" s="15">
        <v>2005101</v>
      </c>
      <c r="F10" s="15">
        <v>0</v>
      </c>
      <c r="G10" s="15">
        <v>0</v>
      </c>
      <c r="H10" s="15">
        <v>0</v>
      </c>
      <c r="I10" s="15">
        <v>0</v>
      </c>
      <c r="J10" s="16">
        <f t="shared" si="0"/>
        <v>2155101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</row>
    <row r="11" spans="1:40" ht="12.75">
      <c r="A11" s="3"/>
      <c r="B11" s="12" t="s">
        <v>19</v>
      </c>
      <c r="C11" s="14" t="s">
        <v>20</v>
      </c>
      <c r="D11" s="15">
        <v>12507522</v>
      </c>
      <c r="E11" s="15">
        <v>69121234</v>
      </c>
      <c r="F11" s="15">
        <v>68605635</v>
      </c>
      <c r="G11" s="15">
        <v>16532761</v>
      </c>
      <c r="H11" s="15">
        <v>35013699</v>
      </c>
      <c r="I11" s="15">
        <v>34899871</v>
      </c>
      <c r="J11" s="16">
        <f t="shared" si="0"/>
        <v>236680722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</row>
    <row r="12" spans="1:40" ht="12.75">
      <c r="A12" s="3"/>
      <c r="B12" s="12" t="s">
        <v>21</v>
      </c>
      <c r="C12" s="14" t="s">
        <v>22</v>
      </c>
      <c r="D12" s="15">
        <v>14180257</v>
      </c>
      <c r="E12" s="15">
        <v>8363252</v>
      </c>
      <c r="F12" s="15">
        <v>9864225</v>
      </c>
      <c r="G12" s="15">
        <v>6681867</v>
      </c>
      <c r="H12" s="15">
        <v>421468</v>
      </c>
      <c r="I12" s="15">
        <v>1322837</v>
      </c>
      <c r="J12" s="16">
        <f t="shared" si="0"/>
        <v>40833906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</row>
    <row r="13" spans="1:40" ht="12.75">
      <c r="A13" s="3"/>
      <c r="B13" s="12" t="s">
        <v>23</v>
      </c>
      <c r="C13" s="14" t="s">
        <v>24</v>
      </c>
      <c r="D13" s="15">
        <v>4257872</v>
      </c>
      <c r="E13" s="15">
        <v>10601202</v>
      </c>
      <c r="F13" s="15">
        <v>12964352</v>
      </c>
      <c r="G13" s="15">
        <v>16503705</v>
      </c>
      <c r="H13" s="15">
        <v>17853367</v>
      </c>
      <c r="I13" s="15">
        <v>13791487</v>
      </c>
      <c r="J13" s="16">
        <f t="shared" si="0"/>
        <v>75971985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</row>
    <row r="14" spans="1:40" ht="12.75">
      <c r="A14" s="3"/>
      <c r="B14" s="12" t="s">
        <v>25</v>
      </c>
      <c r="C14" s="14" t="s">
        <v>26</v>
      </c>
      <c r="D14" s="15">
        <v>0</v>
      </c>
      <c r="E14" s="15">
        <v>0</v>
      </c>
      <c r="F14" s="15">
        <v>0</v>
      </c>
      <c r="G14" s="15">
        <v>291352</v>
      </c>
      <c r="H14" s="15">
        <v>0</v>
      </c>
      <c r="I14" s="15">
        <v>0</v>
      </c>
      <c r="J14" s="16">
        <f t="shared" si="0"/>
        <v>291352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</row>
    <row r="15" spans="1:40" ht="12.75">
      <c r="A15" s="3"/>
      <c r="B15" s="12" t="s">
        <v>27</v>
      </c>
      <c r="C15" s="14" t="s">
        <v>28</v>
      </c>
      <c r="D15" s="15">
        <v>320000</v>
      </c>
      <c r="E15" s="15">
        <v>366234</v>
      </c>
      <c r="F15" s="15">
        <v>353019</v>
      </c>
      <c r="G15" s="15">
        <v>363609</v>
      </c>
      <c r="H15" s="15">
        <v>404929</v>
      </c>
      <c r="I15" s="15">
        <v>467346</v>
      </c>
      <c r="J15" s="16">
        <f t="shared" si="0"/>
        <v>2275137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</row>
    <row r="16" spans="1:40" s="1" customFormat="1" ht="12.75">
      <c r="A16" s="3"/>
      <c r="B16" s="12" t="s">
        <v>29</v>
      </c>
      <c r="C16" s="14" t="s">
        <v>30</v>
      </c>
      <c r="D16" s="15">
        <f>5777079+7500000</f>
        <v>13277079</v>
      </c>
      <c r="E16" s="15">
        <v>1352008</v>
      </c>
      <c r="F16" s="15">
        <f>16496875-7500000</f>
        <v>8996875</v>
      </c>
      <c r="G16" s="15">
        <v>1280078</v>
      </c>
      <c r="H16" s="15">
        <v>3091294</v>
      </c>
      <c r="I16" s="15">
        <v>262228</v>
      </c>
      <c r="J16" s="16">
        <f t="shared" si="0"/>
        <v>28259562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</row>
    <row r="17" spans="1:40" ht="12.75">
      <c r="A17" s="3"/>
      <c r="B17" s="12" t="s">
        <v>31</v>
      </c>
      <c r="C17" s="14" t="s">
        <v>32</v>
      </c>
      <c r="D17" s="15">
        <v>628547</v>
      </c>
      <c r="E17" s="15">
        <v>398851</v>
      </c>
      <c r="F17" s="15">
        <v>684004</v>
      </c>
      <c r="G17" s="15">
        <v>699441</v>
      </c>
      <c r="H17" s="15">
        <v>713386</v>
      </c>
      <c r="I17" s="15">
        <v>900211</v>
      </c>
      <c r="J17" s="16">
        <f t="shared" si="0"/>
        <v>4024440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</row>
    <row r="18" spans="1:40" ht="12.75">
      <c r="A18" s="3"/>
      <c r="B18" s="12" t="s">
        <v>33</v>
      </c>
      <c r="C18" s="14" t="s">
        <v>34</v>
      </c>
      <c r="D18" s="15">
        <v>3390385</v>
      </c>
      <c r="E18" s="15">
        <v>1059153</v>
      </c>
      <c r="F18" s="15">
        <v>9731438</v>
      </c>
      <c r="G18" s="15">
        <v>3788853</v>
      </c>
      <c r="H18" s="15">
        <v>15564888</v>
      </c>
      <c r="I18" s="15">
        <v>26044442</v>
      </c>
      <c r="J18" s="16">
        <f t="shared" si="0"/>
        <v>59579159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19" spans="1:40" ht="12.75">
      <c r="A19" s="3"/>
      <c r="B19" s="12" t="s">
        <v>35</v>
      </c>
      <c r="C19" s="14" t="s">
        <v>36</v>
      </c>
      <c r="D19" s="15">
        <v>2301000</v>
      </c>
      <c r="E19" s="15">
        <v>2051981</v>
      </c>
      <c r="F19" s="15">
        <v>1921717</v>
      </c>
      <c r="G19" s="15">
        <v>3286133</v>
      </c>
      <c r="H19" s="15">
        <v>3025179</v>
      </c>
      <c r="I19" s="15">
        <v>3582155</v>
      </c>
      <c r="J19" s="16">
        <f t="shared" si="0"/>
        <v>16168165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</row>
    <row r="20" spans="1:40" ht="12.75">
      <c r="A20" s="3"/>
      <c r="B20" s="12" t="s">
        <v>37</v>
      </c>
      <c r="C20" s="14" t="s">
        <v>38</v>
      </c>
      <c r="D20" s="15">
        <v>1387802</v>
      </c>
      <c r="E20" s="15">
        <v>2905137</v>
      </c>
      <c r="F20" s="15">
        <v>4641610</v>
      </c>
      <c r="G20" s="15">
        <v>6881427</v>
      </c>
      <c r="H20" s="15">
        <v>6218715</v>
      </c>
      <c r="I20" s="15">
        <v>1814959</v>
      </c>
      <c r="J20" s="16">
        <f t="shared" si="0"/>
        <v>23849650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</row>
    <row r="21" spans="1:40" ht="12.75">
      <c r="A21" s="3"/>
      <c r="B21" s="12" t="s">
        <v>39</v>
      </c>
      <c r="C21" s="14" t="s">
        <v>40</v>
      </c>
      <c r="D21" s="15">
        <v>330338</v>
      </c>
      <c r="E21" s="15">
        <v>415710</v>
      </c>
      <c r="F21" s="15">
        <v>454264</v>
      </c>
      <c r="G21" s="15">
        <v>499793</v>
      </c>
      <c r="H21" s="15">
        <v>488382</v>
      </c>
      <c r="I21" s="15">
        <v>528915</v>
      </c>
      <c r="J21" s="16">
        <f t="shared" si="0"/>
        <v>2717402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</row>
    <row r="22" spans="1:40" ht="12.75">
      <c r="A22" s="3"/>
      <c r="B22" s="12" t="s">
        <v>41</v>
      </c>
      <c r="C22" s="14" t="s">
        <v>42</v>
      </c>
      <c r="D22" s="15">
        <v>1387802</v>
      </c>
      <c r="E22" s="15">
        <v>1572831</v>
      </c>
      <c r="F22" s="15">
        <v>1729092</v>
      </c>
      <c r="G22" s="15">
        <v>1900466</v>
      </c>
      <c r="H22" s="15">
        <v>3174775</v>
      </c>
      <c r="I22" s="15">
        <v>1164200</v>
      </c>
      <c r="J22" s="16">
        <f t="shared" si="0"/>
        <v>10929166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</row>
    <row r="23" spans="1:40" ht="12.75">
      <c r="A23" s="3"/>
      <c r="B23" s="12" t="s">
        <v>43</v>
      </c>
      <c r="C23" s="14" t="s">
        <v>44</v>
      </c>
      <c r="D23" s="15">
        <v>1528658</v>
      </c>
      <c r="E23" s="15">
        <v>2069765</v>
      </c>
      <c r="F23" s="15">
        <v>3209412</v>
      </c>
      <c r="G23" s="15">
        <v>3612221</v>
      </c>
      <c r="H23" s="15">
        <v>3025179</v>
      </c>
      <c r="I23" s="15">
        <v>3564401</v>
      </c>
      <c r="J23" s="16">
        <f t="shared" si="0"/>
        <v>17009636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</row>
    <row r="24" spans="1:40" ht="13.5" thickBot="1">
      <c r="A24" s="3"/>
      <c r="B24" s="12" t="s">
        <v>45</v>
      </c>
      <c r="C24" s="14" t="s">
        <v>46</v>
      </c>
      <c r="D24" s="15">
        <v>162000</v>
      </c>
      <c r="E24" s="15">
        <v>1603247</v>
      </c>
      <c r="F24" s="15">
        <v>1841670</v>
      </c>
      <c r="G24" s="15">
        <v>3926929</v>
      </c>
      <c r="H24" s="15">
        <v>3665768</v>
      </c>
      <c r="I24" s="15">
        <v>3875449</v>
      </c>
      <c r="J24" s="16">
        <f t="shared" si="0"/>
        <v>15075063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</row>
    <row r="25" spans="1:40" ht="13.5" thickBot="1">
      <c r="A25" s="17"/>
      <c r="B25" s="17"/>
      <c r="C25" s="18" t="s">
        <v>49</v>
      </c>
      <c r="D25" s="19">
        <f aca="true" t="shared" si="1" ref="D25:J25">SUM(D7:D24)</f>
        <v>363974361</v>
      </c>
      <c r="E25" s="19">
        <f t="shared" si="1"/>
        <v>375486585</v>
      </c>
      <c r="F25" s="19">
        <f t="shared" si="1"/>
        <v>168821435</v>
      </c>
      <c r="G25" s="19">
        <f t="shared" si="1"/>
        <v>244618116</v>
      </c>
      <c r="H25" s="19">
        <f t="shared" si="1"/>
        <v>193766919</v>
      </c>
      <c r="I25" s="19">
        <f t="shared" si="1"/>
        <v>143479056</v>
      </c>
      <c r="J25" s="20">
        <f t="shared" si="1"/>
        <v>1490146472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</row>
    <row r="26" spans="1:40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</row>
    <row r="27" spans="1:40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</row>
  </sheetData>
  <printOptions/>
  <pageMargins left="0.3" right="0.2" top="1" bottom="1" header="0.5" footer="0.5"/>
  <pageSetup fitToHeight="0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Vázquez, Angelica</cp:lastModifiedBy>
  <cp:lastPrinted>2005-11-18T01:13:19Z</cp:lastPrinted>
  <dcterms:created xsi:type="dcterms:W3CDTF">2005-10-05T18:37:28Z</dcterms:created>
  <dcterms:modified xsi:type="dcterms:W3CDTF">2005-11-18T01:32:33Z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1989954035</vt:i4>
  </property>
  <property fmtid="{D5CDD505-2E9C-101B-9397-08002B2CF9AE}" pid="3" name="_EmailSubject">
    <vt:lpwstr>Here are the CIP attachments</vt:lpwstr>
  </property>
  <property fmtid="{D5CDD505-2E9C-101B-9397-08002B2CF9AE}" pid="4" name="_AuthorEmail">
    <vt:lpwstr>Peggy.Sanders@METROKC.GOV</vt:lpwstr>
  </property>
  <property fmtid="{D5CDD505-2E9C-101B-9397-08002B2CF9AE}" pid="5" name="_AuthorEmailDisplayName">
    <vt:lpwstr>Sanders, Peggy</vt:lpwstr>
  </property>
  <property fmtid="{D5CDD505-2E9C-101B-9397-08002B2CF9AE}" pid="6" name="_ReviewingToolsShownOnce">
    <vt:lpwstr/>
  </property>
</Properties>
</file>