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2120" windowHeight="9120" activeTab="0"/>
  </bookViews>
  <sheets>
    <sheet name="Sheet1" sheetId="1" r:id="rId1"/>
  </sheets>
  <definedNames>
    <definedName name="_xlnm.Print_Area" localSheetId="0">'Sheet1'!$A$1:$J$70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<sst xmlns="http://schemas.openxmlformats.org/spreadsheetml/2006/main" count="75" uniqueCount="67">
  <si>
    <t>Adopted Ordinance 15083, Section 114: Capital Improvement Program</t>
  </si>
  <si>
    <t xml:space="preserve"> </t>
  </si>
  <si>
    <t xml:space="preserve">'Total </t>
  </si>
  <si>
    <t>Fund</t>
  </si>
  <si>
    <t>Project</t>
  </si>
  <si>
    <t>Description</t>
  </si>
  <si>
    <t>2005</t>
  </si>
  <si>
    <t>2006</t>
  </si>
  <si>
    <t>2007</t>
  </si>
  <si>
    <t>2008</t>
  </si>
  <si>
    <t>2009</t>
  </si>
  <si>
    <t>2010</t>
  </si>
  <si>
    <t xml:space="preserve"> 2005 - 2010</t>
  </si>
  <si>
    <t>PARKS, RECREATION AND OPEN SPACE</t>
  </si>
  <si>
    <t>Opportunity Fund Project</t>
  </si>
  <si>
    <t xml:space="preserve">                 Total Fund 3160</t>
  </si>
  <si>
    <t>PARK FACILITIES REHABILITATION</t>
  </si>
  <si>
    <t>Aquatic Center New Revenue and Efficiency Improvements</t>
  </si>
  <si>
    <t xml:space="preserve">Park Entry Enhancement </t>
  </si>
  <si>
    <t>Small Contracts</t>
  </si>
  <si>
    <t xml:space="preserve">                 Total Fund 3490</t>
  </si>
  <si>
    <t>REET I</t>
  </si>
  <si>
    <t>REET II</t>
  </si>
  <si>
    <t>REET II Transfer to 3490</t>
  </si>
  <si>
    <t xml:space="preserve">                              Total Fund 3682</t>
  </si>
  <si>
    <t xml:space="preserve">                            Total Fund 3681</t>
  </si>
  <si>
    <t>Information Systems</t>
  </si>
  <si>
    <t xml:space="preserve">                Total Fund 3346</t>
  </si>
  <si>
    <t>96 Tech System Bond Sub-fund</t>
  </si>
  <si>
    <t xml:space="preserve">     Total Fund 3434</t>
  </si>
  <si>
    <t xml:space="preserve">                    Total Fund 3435</t>
  </si>
  <si>
    <t>98 Tech Bond Construction</t>
  </si>
  <si>
    <t xml:space="preserve">                     Total Fund 3436</t>
  </si>
  <si>
    <t>Y2K Software Enhancement</t>
  </si>
  <si>
    <t xml:space="preserve">                      Total Fund 3444</t>
  </si>
  <si>
    <t xml:space="preserve">                                                           GRAND TOTAL</t>
  </si>
  <si>
    <t xml:space="preserve">                                                 Total General Government</t>
  </si>
  <si>
    <t xml:space="preserve">                                        Total Surface Water Management</t>
  </si>
  <si>
    <t>Alternative Workstation Replacement</t>
  </si>
  <si>
    <t xml:space="preserve">OIRM Capital Projects </t>
  </si>
  <si>
    <t xml:space="preserve">                                          Total Fund 3771</t>
  </si>
  <si>
    <t>33469T</t>
  </si>
  <si>
    <t>34349T</t>
  </si>
  <si>
    <t>34359T</t>
  </si>
  <si>
    <t>34369T</t>
  </si>
  <si>
    <t>34449T</t>
  </si>
  <si>
    <t xml:space="preserve">Transer to Fund 3771 </t>
  </si>
  <si>
    <t>Transer to Fund 3771</t>
  </si>
  <si>
    <t>BUILDING REPAIR AND REPLACEMENT SUB FUND</t>
  </si>
  <si>
    <t>District Court FMP</t>
  </si>
  <si>
    <t>Regional Justice Center Site Master Plan</t>
  </si>
  <si>
    <t>395XXX</t>
  </si>
  <si>
    <t xml:space="preserve">                                  Total Fund 3951</t>
  </si>
  <si>
    <t>REET I Transfer to 3522</t>
  </si>
  <si>
    <t>Transfer Partnership Incentives</t>
  </si>
  <si>
    <t>REET I Transfer to 3160</t>
  </si>
  <si>
    <t>CONSERVATION FUTURES SUBFUND</t>
  </si>
  <si>
    <t xml:space="preserve">                 Total Fund 3151</t>
  </si>
  <si>
    <t xml:space="preserve">Renton CFL </t>
  </si>
  <si>
    <t>Renton CFL - 2005 Scope Change</t>
  </si>
  <si>
    <t>Linda Jo Pym Property</t>
  </si>
  <si>
    <t>Linda Jo Pym Property - 2005 Scope Change</t>
  </si>
  <si>
    <t>Cottage Lake Creek C</t>
  </si>
  <si>
    <t>Cottage Lake Creek Creek - 2005 Scope Change</t>
  </si>
  <si>
    <t>Federal Way CFL</t>
  </si>
  <si>
    <t>Federal Way CFL - 2005 Scope Change</t>
  </si>
  <si>
    <t>Attachment A, REVISED September 28, 2005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</si>
</sst>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#,##0;[Red]\(#,##0\)"/>
  </numFmts>
  <fonts count="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2"/>
    </font>
    <font>
      <sz val="10"/>
      <color indexed="10"/>
      <name val="Arial"/>
      <family val="0"/>
    </font>
    <font>
      <sz val="10"/>
      <color indexed="8"/>
      <name val="Arial"/>
      <family val="2"/>
    </font>
    <font>
      <u val="singleAccounting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/>
    </xf>
    <xf numFmtId="164" fontId="2" fillId="0" borderId="0" xfId="15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 quotePrefix="1">
      <alignment horizontal="center" wrapText="1"/>
    </xf>
    <xf numFmtId="164" fontId="3" fillId="0" borderId="1" xfId="15" applyNumberFormat="1" applyFont="1" applyFill="1" applyBorder="1" applyAlignment="1" quotePrefix="1">
      <alignment horizontal="center" wrapText="1"/>
    </xf>
    <xf numFmtId="164" fontId="3" fillId="0" borderId="1" xfId="15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 quotePrefix="1">
      <alignment horizontal="center"/>
    </xf>
    <xf numFmtId="0" fontId="5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 quotePrefix="1">
      <alignment horizontal="center" wrapText="1"/>
    </xf>
    <xf numFmtId="0" fontId="0" fillId="0" borderId="0" xfId="0" applyNumberFormat="1" applyFont="1" applyFill="1" applyAlignment="1" quotePrefix="1">
      <alignment/>
    </xf>
    <xf numFmtId="164" fontId="0" fillId="0" borderId="1" xfId="15" applyNumberFormat="1" applyBorder="1" applyAlignment="1">
      <alignment/>
    </xf>
    <xf numFmtId="0" fontId="0" fillId="0" borderId="0" xfId="0" applyNumberFormat="1" applyFill="1" applyAlignment="1">
      <alignment/>
    </xf>
    <xf numFmtId="0" fontId="2" fillId="0" borderId="2" xfId="0" applyFont="1" applyBorder="1" applyAlignment="1">
      <alignment/>
    </xf>
    <xf numFmtId="164" fontId="2" fillId="0" borderId="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" xfId="0" applyNumberFormat="1" applyFont="1" applyBorder="1" applyAlignment="1">
      <alignment/>
    </xf>
    <xf numFmtId="0" fontId="0" fillId="0" borderId="0" xfId="0" applyNumberFormat="1" applyFill="1" applyAlignment="1" quotePrefix="1">
      <alignment/>
    </xf>
    <xf numFmtId="0" fontId="0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2" fillId="2" borderId="2" xfId="0" applyFont="1" applyFill="1" applyBorder="1" applyAlignment="1">
      <alignment/>
    </xf>
    <xf numFmtId="164" fontId="2" fillId="2" borderId="3" xfId="0" applyNumberFormat="1" applyFont="1" applyFill="1" applyBorder="1" applyAlignment="1">
      <alignment/>
    </xf>
    <xf numFmtId="164" fontId="0" fillId="0" borderId="4" xfId="15" applyNumberFormat="1" applyBorder="1" applyAlignment="1">
      <alignment/>
    </xf>
    <xf numFmtId="164" fontId="2" fillId="0" borderId="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2" fillId="0" borderId="3" xfId="15" applyNumberFormat="1" applyFont="1" applyBorder="1" applyAlignment="1">
      <alignment/>
    </xf>
    <xf numFmtId="0" fontId="0" fillId="0" borderId="0" xfId="0" applyNumberFormat="1" applyFont="1" applyFill="1" applyAlignment="1" quotePrefix="1">
      <alignment horizontal="center"/>
    </xf>
    <xf numFmtId="0" fontId="2" fillId="0" borderId="0" xfId="0" applyFont="1" applyBorder="1" applyAlignment="1">
      <alignment horizontal="center"/>
    </xf>
    <xf numFmtId="164" fontId="0" fillId="0" borderId="1" xfId="0" applyNumberFormat="1" applyFont="1" applyBorder="1" applyAlignment="1">
      <alignment/>
    </xf>
    <xf numFmtId="164" fontId="0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0" fillId="0" borderId="1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164" fontId="6" fillId="0" borderId="1" xfId="15" applyNumberFormat="1" applyFont="1" applyBorder="1" applyAlignment="1">
      <alignment/>
    </xf>
    <xf numFmtId="164" fontId="3" fillId="0" borderId="1" xfId="15" applyNumberFormat="1" applyFont="1" applyFill="1" applyBorder="1" applyAlignment="1" quotePrefix="1">
      <alignment horizontal="center" wrapText="1"/>
    </xf>
    <xf numFmtId="0" fontId="2" fillId="2" borderId="2" xfId="0" applyFont="1" applyFill="1" applyBorder="1" applyAlignment="1">
      <alignment horizontal="left"/>
    </xf>
    <xf numFmtId="168" fontId="7" fillId="0" borderId="0" xfId="0" applyNumberFormat="1" applyFont="1" applyFill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164" fontId="0" fillId="0" borderId="6" xfId="0" applyNumberFormat="1" applyBorder="1" applyAlignment="1">
      <alignment/>
    </xf>
    <xf numFmtId="0" fontId="2" fillId="0" borderId="4" xfId="0" applyFont="1" applyBorder="1" applyAlignment="1">
      <alignment/>
    </xf>
    <xf numFmtId="164" fontId="0" fillId="0" borderId="1" xfId="15" applyNumberFormat="1" applyFont="1" applyFill="1" applyBorder="1" applyAlignment="1" quotePrefix="1">
      <alignment horizontal="center" vertical="center" wrapText="1"/>
    </xf>
    <xf numFmtId="164" fontId="0" fillId="0" borderId="7" xfId="15" applyNumberFormat="1" applyFont="1" applyFill="1" applyBorder="1" applyAlignment="1" quotePrefix="1">
      <alignment horizontal="center" vertical="center" wrapText="1"/>
    </xf>
    <xf numFmtId="164" fontId="0" fillId="0" borderId="7" xfId="15" applyNumberFormat="1" applyFont="1" applyFill="1" applyBorder="1" applyAlignment="1" quotePrefix="1">
      <alignment horizontal="center" wrapText="1"/>
    </xf>
    <xf numFmtId="164" fontId="0" fillId="0" borderId="0" xfId="15" applyNumberFormat="1" applyFont="1" applyFill="1" applyAlignment="1">
      <alignment/>
    </xf>
    <xf numFmtId="164" fontId="0" fillId="0" borderId="1" xfId="15" applyNumberFormat="1" applyFont="1" applyFill="1" applyBorder="1" applyAlignment="1">
      <alignment horizontal="center" vertical="center"/>
    </xf>
    <xf numFmtId="164" fontId="2" fillId="0" borderId="4" xfId="15" applyNumberFormat="1" applyFont="1" applyFill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4" xfId="15" applyNumberFormat="1" applyFont="1" applyFill="1" applyBorder="1" applyAlignment="1">
      <alignment/>
    </xf>
    <xf numFmtId="164" fontId="2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0" fillId="0" borderId="1" xfId="15" applyNumberFormat="1" applyFont="1" applyBorder="1" applyAlignment="1">
      <alignment/>
    </xf>
    <xf numFmtId="164" fontId="0" fillId="0" borderId="1" xfId="15" applyNumberFormat="1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workbookViewId="0" topLeftCell="A52">
      <selection activeCell="D67" sqref="D67"/>
    </sheetView>
  </sheetViews>
  <sheetFormatPr defaultColWidth="9.140625" defaultRowHeight="12.75"/>
  <cols>
    <col min="2" max="2" width="9.140625" style="39" customWidth="1"/>
    <col min="3" max="3" width="55.57421875" style="0" customWidth="1"/>
    <col min="4" max="4" width="12.8515625" style="69" customWidth="1"/>
    <col min="10" max="10" width="10.28125" style="0" customWidth="1"/>
  </cols>
  <sheetData>
    <row r="1" spans="1:10" ht="12.75">
      <c r="A1" s="74" t="s">
        <v>66</v>
      </c>
      <c r="B1" s="1"/>
      <c r="C1" s="2"/>
      <c r="D1" s="56"/>
      <c r="E1" s="3"/>
      <c r="F1" s="3"/>
      <c r="G1" s="3"/>
      <c r="H1" s="3"/>
      <c r="I1" s="3"/>
      <c r="J1" s="3"/>
    </row>
    <row r="2" spans="1:10" ht="12.75">
      <c r="A2" s="4" t="s">
        <v>0</v>
      </c>
      <c r="B2" s="1"/>
      <c r="C2" s="2"/>
      <c r="D2" s="56"/>
      <c r="E2" s="3"/>
      <c r="F2" s="3"/>
      <c r="G2" s="3"/>
      <c r="H2" s="3"/>
      <c r="I2" s="3"/>
      <c r="J2" s="3"/>
    </row>
    <row r="3" spans="1:10" ht="12.75">
      <c r="A3" s="4"/>
      <c r="B3" s="1"/>
      <c r="C3" s="2"/>
      <c r="D3" s="56"/>
      <c r="E3" s="3"/>
      <c r="F3" s="3"/>
      <c r="G3" s="3"/>
      <c r="H3" s="3"/>
      <c r="I3" s="3"/>
      <c r="J3" s="3"/>
    </row>
    <row r="4" spans="1:10" ht="12.75">
      <c r="A4" s="5" t="s">
        <v>1</v>
      </c>
      <c r="B4" s="1"/>
      <c r="C4" s="2"/>
      <c r="D4" s="56"/>
      <c r="E4" s="3"/>
      <c r="F4" s="3"/>
      <c r="G4" s="3"/>
      <c r="H4" s="3"/>
      <c r="I4" s="3"/>
      <c r="J4" s="6" t="s">
        <v>2</v>
      </c>
    </row>
    <row r="5" spans="1:10" ht="30">
      <c r="A5" s="7" t="s">
        <v>3</v>
      </c>
      <c r="B5" s="8" t="s">
        <v>4</v>
      </c>
      <c r="C5" s="7" t="s">
        <v>5</v>
      </c>
      <c r="D5" s="45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10" t="s">
        <v>12</v>
      </c>
    </row>
    <row r="6" spans="1:10" ht="15">
      <c r="A6" s="11">
        <v>3151</v>
      </c>
      <c r="B6" s="12"/>
      <c r="C6" s="13" t="s">
        <v>56</v>
      </c>
      <c r="D6" s="45"/>
      <c r="E6" s="9"/>
      <c r="F6" s="9"/>
      <c r="G6" s="9"/>
      <c r="H6" s="9"/>
      <c r="I6" s="9"/>
      <c r="J6" s="9"/>
    </row>
    <row r="7" spans="1:10" ht="15">
      <c r="A7" s="11"/>
      <c r="B7" s="35">
        <v>315736</v>
      </c>
      <c r="C7" s="47" t="s">
        <v>58</v>
      </c>
      <c r="D7" s="57">
        <v>-93988</v>
      </c>
      <c r="E7" s="9"/>
      <c r="F7" s="9"/>
      <c r="G7" s="9"/>
      <c r="H7" s="9"/>
      <c r="I7" s="9"/>
      <c r="J7" s="53">
        <f aca="true" t="shared" si="0" ref="J7:J15">SUM(D7:I7)</f>
        <v>-93988</v>
      </c>
    </row>
    <row r="8" spans="1:10" ht="15">
      <c r="A8" s="11"/>
      <c r="B8" s="35">
        <v>315736</v>
      </c>
      <c r="C8" s="47" t="s">
        <v>59</v>
      </c>
      <c r="D8" s="57">
        <v>93988</v>
      </c>
      <c r="E8" s="9"/>
      <c r="F8" s="9"/>
      <c r="G8" s="9"/>
      <c r="H8" s="9"/>
      <c r="I8" s="9"/>
      <c r="J8" s="53">
        <f t="shared" si="0"/>
        <v>93988</v>
      </c>
    </row>
    <row r="9" spans="1:10" ht="15">
      <c r="A9" s="11"/>
      <c r="B9" s="35">
        <v>315156</v>
      </c>
      <c r="C9" s="47" t="s">
        <v>60</v>
      </c>
      <c r="D9" s="57">
        <v>-201991</v>
      </c>
      <c r="E9" s="9"/>
      <c r="F9" s="9"/>
      <c r="G9" s="9"/>
      <c r="H9" s="9"/>
      <c r="I9" s="9"/>
      <c r="J9" s="53">
        <f t="shared" si="0"/>
        <v>-201991</v>
      </c>
    </row>
    <row r="10" spans="1:10" ht="15">
      <c r="A10" s="11"/>
      <c r="B10" s="35">
        <v>315156</v>
      </c>
      <c r="C10" s="47" t="s">
        <v>61</v>
      </c>
      <c r="D10" s="57">
        <v>201991</v>
      </c>
      <c r="E10" s="9"/>
      <c r="F10" s="9"/>
      <c r="G10" s="9"/>
      <c r="H10" s="9"/>
      <c r="I10" s="9"/>
      <c r="J10" s="53">
        <f t="shared" si="0"/>
        <v>201991</v>
      </c>
    </row>
    <row r="11" spans="1:10" ht="15">
      <c r="A11" s="11"/>
      <c r="B11" s="35">
        <v>315140</v>
      </c>
      <c r="C11" s="47" t="s">
        <v>62</v>
      </c>
      <c r="D11" s="57">
        <v>-300000</v>
      </c>
      <c r="E11" s="9"/>
      <c r="F11" s="9"/>
      <c r="G11" s="9"/>
      <c r="H11" s="9"/>
      <c r="I11" s="9"/>
      <c r="J11" s="53">
        <f t="shared" si="0"/>
        <v>-300000</v>
      </c>
    </row>
    <row r="12" spans="1:10" ht="15">
      <c r="A12" s="11"/>
      <c r="B12" s="35">
        <v>315140</v>
      </c>
      <c r="C12" s="47" t="s">
        <v>63</v>
      </c>
      <c r="D12" s="57">
        <v>300000</v>
      </c>
      <c r="E12" s="9"/>
      <c r="F12" s="9"/>
      <c r="G12" s="9"/>
      <c r="H12" s="9"/>
      <c r="I12" s="9"/>
      <c r="J12" s="53">
        <f t="shared" si="0"/>
        <v>300000</v>
      </c>
    </row>
    <row r="13" spans="1:10" ht="15">
      <c r="A13" s="11"/>
      <c r="B13" s="35">
        <v>315722</v>
      </c>
      <c r="C13" s="47" t="s">
        <v>64</v>
      </c>
      <c r="D13" s="57">
        <v>-400000</v>
      </c>
      <c r="E13" s="9"/>
      <c r="F13" s="9"/>
      <c r="G13" s="9"/>
      <c r="H13" s="9"/>
      <c r="I13" s="9"/>
      <c r="J13" s="53">
        <f t="shared" si="0"/>
        <v>-400000</v>
      </c>
    </row>
    <row r="14" spans="1:10" ht="15.75" thickBot="1">
      <c r="A14" s="11"/>
      <c r="B14" s="35">
        <v>315722</v>
      </c>
      <c r="C14" s="47" t="s">
        <v>65</v>
      </c>
      <c r="D14" s="57">
        <v>400000</v>
      </c>
      <c r="E14" s="9"/>
      <c r="F14" s="9"/>
      <c r="G14" s="9"/>
      <c r="H14" s="9"/>
      <c r="I14" s="9"/>
      <c r="J14" s="54">
        <f t="shared" si="0"/>
        <v>400000</v>
      </c>
    </row>
    <row r="15" spans="1:10" ht="13.5" thickBot="1">
      <c r="A15" s="36"/>
      <c r="B15" s="36"/>
      <c r="C15" s="46" t="s">
        <v>57</v>
      </c>
      <c r="D15" s="58">
        <f>SUM(D7:D14)</f>
        <v>0</v>
      </c>
      <c r="E15" s="29"/>
      <c r="F15" s="29"/>
      <c r="G15" s="29"/>
      <c r="H15" s="29"/>
      <c r="I15" s="29"/>
      <c r="J15" s="55">
        <f t="shared" si="0"/>
        <v>0</v>
      </c>
    </row>
    <row r="16" spans="1:10" ht="15">
      <c r="A16" s="7"/>
      <c r="B16" s="8"/>
      <c r="C16" s="7"/>
      <c r="D16" s="45"/>
      <c r="E16" s="9"/>
      <c r="F16" s="9"/>
      <c r="G16" s="9"/>
      <c r="H16" s="9"/>
      <c r="I16" s="9"/>
      <c r="J16" s="10"/>
    </row>
    <row r="17" spans="1:10" ht="15">
      <c r="A17" s="11">
        <v>3160</v>
      </c>
      <c r="B17" s="12"/>
      <c r="C17" s="13" t="s">
        <v>13</v>
      </c>
      <c r="D17" s="45"/>
      <c r="E17" s="9"/>
      <c r="F17" s="9"/>
      <c r="G17" s="9"/>
      <c r="H17" s="9"/>
      <c r="I17" s="9"/>
      <c r="J17" s="9"/>
    </row>
    <row r="18" spans="1:10" ht="13.5" thickBot="1">
      <c r="A18" s="7"/>
      <c r="B18" s="14">
        <v>316314</v>
      </c>
      <c r="C18" s="17" t="s">
        <v>14</v>
      </c>
      <c r="D18" s="59">
        <v>500000</v>
      </c>
      <c r="E18" s="16"/>
      <c r="F18" s="16"/>
      <c r="G18" s="16"/>
      <c r="H18" s="16"/>
      <c r="I18" s="16"/>
      <c r="J18" s="38">
        <f>SUM(D18:I18)</f>
        <v>500000</v>
      </c>
    </row>
    <row r="19" spans="1:10" s="26" customFormat="1" ht="13.5" thickBot="1">
      <c r="A19" s="36"/>
      <c r="B19" s="36"/>
      <c r="C19" s="27" t="s">
        <v>15</v>
      </c>
      <c r="D19" s="60">
        <f>SUM(D18:D18)</f>
        <v>500000</v>
      </c>
      <c r="E19" s="29"/>
      <c r="F19" s="29"/>
      <c r="G19" s="29"/>
      <c r="H19" s="29"/>
      <c r="I19" s="29"/>
      <c r="J19" s="28">
        <f>SUM(J18:J18)</f>
        <v>500000</v>
      </c>
    </row>
    <row r="20" spans="1:10" ht="12.75">
      <c r="A20" s="20"/>
      <c r="D20" s="61"/>
      <c r="E20" s="23"/>
      <c r="F20" s="23"/>
      <c r="G20" s="23"/>
      <c r="H20" s="23"/>
      <c r="I20" s="23"/>
      <c r="J20" s="23"/>
    </row>
    <row r="21" spans="1:10" ht="12.75">
      <c r="A21" s="20">
        <v>3346</v>
      </c>
      <c r="C21" s="31" t="s">
        <v>26</v>
      </c>
      <c r="D21" s="61"/>
      <c r="E21" s="23"/>
      <c r="F21" s="23"/>
      <c r="G21" s="23"/>
      <c r="H21" s="23"/>
      <c r="I21" s="23"/>
      <c r="J21" s="23"/>
    </row>
    <row r="22" spans="1:10" ht="13.5" thickBot="1">
      <c r="A22" s="20"/>
      <c r="B22" s="39" t="s">
        <v>41</v>
      </c>
      <c r="C22" t="s">
        <v>46</v>
      </c>
      <c r="D22" s="62">
        <v>90000</v>
      </c>
      <c r="E22" s="23"/>
      <c r="F22" s="23"/>
      <c r="G22" s="23"/>
      <c r="H22" s="23"/>
      <c r="I22" s="23"/>
      <c r="J22" s="37">
        <f>SUM(D22:I22)</f>
        <v>90000</v>
      </c>
    </row>
    <row r="23" spans="1:10" ht="13.5" thickBot="1">
      <c r="A23" s="20"/>
      <c r="C23" s="18" t="s">
        <v>27</v>
      </c>
      <c r="D23" s="63">
        <f>SUM(D22)</f>
        <v>90000</v>
      </c>
      <c r="E23" s="30"/>
      <c r="F23" s="30"/>
      <c r="G23" s="30"/>
      <c r="H23" s="30"/>
      <c r="I23" s="30"/>
      <c r="J23" s="19">
        <f>SUM(J22)</f>
        <v>90000</v>
      </c>
    </row>
    <row r="24" spans="1:10" ht="12.75">
      <c r="A24" s="20"/>
      <c r="C24" s="22"/>
      <c r="D24" s="61"/>
      <c r="E24" s="23"/>
      <c r="F24" s="23"/>
      <c r="G24" s="23"/>
      <c r="H24" s="23"/>
      <c r="I24" s="23"/>
      <c r="J24" s="23"/>
    </row>
    <row r="25" spans="1:10" ht="12" customHeight="1">
      <c r="A25" s="20">
        <v>3434</v>
      </c>
      <c r="C25" s="31" t="s">
        <v>28</v>
      </c>
      <c r="D25" s="61"/>
      <c r="E25" s="23"/>
      <c r="F25" s="23"/>
      <c r="G25" s="23"/>
      <c r="H25" s="23"/>
      <c r="I25" s="23"/>
      <c r="J25" s="23"/>
    </row>
    <row r="26" spans="1:10" ht="13.5" thickBot="1">
      <c r="A26" s="20"/>
      <c r="B26" s="39" t="s">
        <v>42</v>
      </c>
      <c r="C26" t="s">
        <v>46</v>
      </c>
      <c r="D26" s="62">
        <v>250000</v>
      </c>
      <c r="E26" s="23"/>
      <c r="F26" s="23"/>
      <c r="G26" s="23"/>
      <c r="H26" s="23"/>
      <c r="I26" s="23"/>
      <c r="J26" s="37">
        <f>SUM(D26:I26)</f>
        <v>250000</v>
      </c>
    </row>
    <row r="27" spans="1:10" ht="13.5" thickBot="1">
      <c r="A27" s="20"/>
      <c r="C27" s="18" t="s">
        <v>29</v>
      </c>
      <c r="D27" s="63">
        <f>SUM(D26)</f>
        <v>250000</v>
      </c>
      <c r="E27" s="30"/>
      <c r="F27" s="30"/>
      <c r="G27" s="30"/>
      <c r="H27" s="30"/>
      <c r="I27" s="30"/>
      <c r="J27" s="19">
        <f>SUM(J26)</f>
        <v>250000</v>
      </c>
    </row>
    <row r="28" spans="1:10" ht="12.75">
      <c r="A28" s="20"/>
      <c r="D28" s="61"/>
      <c r="E28" s="23"/>
      <c r="F28" s="23"/>
      <c r="G28" s="23"/>
      <c r="H28" s="23"/>
      <c r="I28" s="23"/>
      <c r="J28" s="23"/>
    </row>
    <row r="29" spans="1:10" ht="12.75">
      <c r="A29" s="20">
        <v>3435</v>
      </c>
      <c r="C29" s="31" t="s">
        <v>28</v>
      </c>
      <c r="D29" s="61"/>
      <c r="E29" s="23"/>
      <c r="F29" s="23"/>
      <c r="G29" s="23"/>
      <c r="H29" s="23"/>
      <c r="I29" s="23"/>
      <c r="J29" s="23"/>
    </row>
    <row r="30" spans="1:10" ht="13.5" thickBot="1">
      <c r="A30" s="20"/>
      <c r="B30" s="39" t="s">
        <v>43</v>
      </c>
      <c r="C30" t="s">
        <v>46</v>
      </c>
      <c r="D30" s="62">
        <v>45000</v>
      </c>
      <c r="E30" s="23"/>
      <c r="F30" s="23"/>
      <c r="G30" s="23"/>
      <c r="H30" s="23"/>
      <c r="I30" s="23"/>
      <c r="J30" s="37">
        <f>SUM(D30:I30)</f>
        <v>45000</v>
      </c>
    </row>
    <row r="31" spans="1:10" ht="13.5" thickBot="1">
      <c r="A31" s="20"/>
      <c r="C31" s="18" t="s">
        <v>30</v>
      </c>
      <c r="D31" s="63">
        <f>SUM(D30)</f>
        <v>45000</v>
      </c>
      <c r="E31" s="30"/>
      <c r="F31" s="30"/>
      <c r="G31" s="30"/>
      <c r="H31" s="30"/>
      <c r="I31" s="30"/>
      <c r="J31" s="19">
        <f>SUM(J30)</f>
        <v>45000</v>
      </c>
    </row>
    <row r="32" spans="1:10" ht="12.75">
      <c r="A32" s="20"/>
      <c r="D32" s="61"/>
      <c r="E32" s="23"/>
      <c r="F32" s="23"/>
      <c r="G32" s="23"/>
      <c r="H32" s="23"/>
      <c r="I32" s="23"/>
      <c r="J32" s="23"/>
    </row>
    <row r="33" spans="1:10" ht="12.75">
      <c r="A33" s="20">
        <v>3436</v>
      </c>
      <c r="C33" s="32" t="s">
        <v>31</v>
      </c>
      <c r="D33" s="61"/>
      <c r="E33" s="23"/>
      <c r="F33" s="23"/>
      <c r="G33" s="23"/>
      <c r="H33" s="23"/>
      <c r="I33" s="23"/>
      <c r="J33" s="23"/>
    </row>
    <row r="34" spans="1:10" ht="13.5" thickBot="1">
      <c r="A34" s="20"/>
      <c r="B34" s="39" t="s">
        <v>44</v>
      </c>
      <c r="C34" t="s">
        <v>47</v>
      </c>
      <c r="D34" s="62">
        <v>50000</v>
      </c>
      <c r="E34" s="23"/>
      <c r="F34" s="23"/>
      <c r="G34" s="23"/>
      <c r="H34" s="23"/>
      <c r="I34" s="23"/>
      <c r="J34" s="37">
        <f>SUM(D34:I34)</f>
        <v>50000</v>
      </c>
    </row>
    <row r="35" spans="1:10" ht="13.5" thickBot="1">
      <c r="A35" s="20"/>
      <c r="C35" s="18" t="s">
        <v>32</v>
      </c>
      <c r="D35" s="63">
        <f>SUM(D34)</f>
        <v>50000</v>
      </c>
      <c r="E35" s="30"/>
      <c r="F35" s="30"/>
      <c r="G35" s="30"/>
      <c r="H35" s="30"/>
      <c r="I35" s="30"/>
      <c r="J35" s="19">
        <f>SUM(J34)</f>
        <v>50000</v>
      </c>
    </row>
    <row r="36" spans="1:10" ht="12.75">
      <c r="A36" s="20"/>
      <c r="D36" s="61"/>
      <c r="E36" s="23"/>
      <c r="F36" s="23"/>
      <c r="G36" s="23"/>
      <c r="H36" s="23"/>
      <c r="I36" s="23"/>
      <c r="J36" s="23"/>
    </row>
    <row r="37" spans="1:10" ht="12.75">
      <c r="A37" s="20">
        <v>3444</v>
      </c>
      <c r="B37" s="39" t="s">
        <v>45</v>
      </c>
      <c r="C37" s="32" t="s">
        <v>33</v>
      </c>
      <c r="D37" s="61"/>
      <c r="E37" s="23"/>
      <c r="F37" s="23"/>
      <c r="G37" s="23"/>
      <c r="H37" s="23"/>
      <c r="I37" s="23"/>
      <c r="J37" s="23"/>
    </row>
    <row r="38" spans="1:10" ht="13.5" thickBot="1">
      <c r="A38" s="20"/>
      <c r="C38" t="s">
        <v>47</v>
      </c>
      <c r="D38" s="62">
        <v>15000</v>
      </c>
      <c r="E38" s="23"/>
      <c r="F38" s="23"/>
      <c r="G38" s="23"/>
      <c r="H38" s="23"/>
      <c r="I38" s="23"/>
      <c r="J38" s="37">
        <f>SUM(D38:I38)</f>
        <v>15000</v>
      </c>
    </row>
    <row r="39" spans="1:10" ht="13.5" thickBot="1">
      <c r="A39" s="20"/>
      <c r="C39" s="18" t="s">
        <v>34</v>
      </c>
      <c r="D39" s="63">
        <f>SUM(D38)</f>
        <v>15000</v>
      </c>
      <c r="E39" s="30"/>
      <c r="F39" s="30"/>
      <c r="G39" s="30"/>
      <c r="H39" s="30"/>
      <c r="I39" s="30"/>
      <c r="J39" s="19">
        <f>SUM(J38)</f>
        <v>15000</v>
      </c>
    </row>
    <row r="40" spans="1:10" ht="12.75">
      <c r="A40" s="20"/>
      <c r="D40" s="61" t="s">
        <v>1</v>
      </c>
      <c r="E40" s="23"/>
      <c r="F40" s="23"/>
      <c r="G40" s="23"/>
      <c r="H40" s="23"/>
      <c r="I40" s="23"/>
      <c r="J40" s="23"/>
    </row>
    <row r="41" spans="1:10" ht="12.75">
      <c r="A41" s="20">
        <v>3490</v>
      </c>
      <c r="B41" s="21"/>
      <c r="C41" s="22" t="s">
        <v>16</v>
      </c>
      <c r="D41" s="61"/>
      <c r="E41" s="23"/>
      <c r="F41" s="23"/>
      <c r="G41" s="23"/>
      <c r="H41" s="23"/>
      <c r="I41" s="23"/>
      <c r="J41" s="23"/>
    </row>
    <row r="42" spans="1:10" ht="12.75">
      <c r="A42" s="20"/>
      <c r="B42" s="21">
        <v>349502</v>
      </c>
      <c r="C42" s="24" t="s">
        <v>17</v>
      </c>
      <c r="D42" s="64">
        <v>300000</v>
      </c>
      <c r="E42" s="16"/>
      <c r="F42" s="16"/>
      <c r="G42" s="16"/>
      <c r="H42" s="16"/>
      <c r="I42" s="16"/>
      <c r="J42" s="16">
        <f>SUM(D42:I42)</f>
        <v>300000</v>
      </c>
    </row>
    <row r="43" spans="1:10" ht="12.75">
      <c r="A43" s="20"/>
      <c r="B43" s="21">
        <v>349558</v>
      </c>
      <c r="C43" s="15" t="s">
        <v>18</v>
      </c>
      <c r="D43" s="64">
        <v>150000</v>
      </c>
      <c r="E43" s="23"/>
      <c r="F43" s="23"/>
      <c r="G43" s="23"/>
      <c r="H43" s="23"/>
      <c r="I43" s="23"/>
      <c r="J43" s="16">
        <f>SUM(D43:I43)</f>
        <v>150000</v>
      </c>
    </row>
    <row r="44" spans="1:10" ht="12.75">
      <c r="A44" s="20"/>
      <c r="B44" s="21">
        <v>349559</v>
      </c>
      <c r="C44" s="25" t="s">
        <v>54</v>
      </c>
      <c r="D44" s="64">
        <v>500000</v>
      </c>
      <c r="E44" s="23"/>
      <c r="F44" s="23"/>
      <c r="G44" s="23"/>
      <c r="H44" s="23"/>
      <c r="I44" s="23"/>
      <c r="J44" s="16">
        <f>SUM(D44:I44)</f>
        <v>500000</v>
      </c>
    </row>
    <row r="45" spans="1:10" ht="13.5" thickBot="1">
      <c r="A45" s="20"/>
      <c r="B45" s="21">
        <v>349092</v>
      </c>
      <c r="C45" s="25" t="s">
        <v>19</v>
      </c>
      <c r="D45" s="64">
        <v>300000</v>
      </c>
      <c r="E45" s="23"/>
      <c r="F45" s="23"/>
      <c r="G45" s="23"/>
      <c r="H45" s="23"/>
      <c r="I45" s="23"/>
      <c r="J45" s="16">
        <f>SUM(D45:I45)</f>
        <v>300000</v>
      </c>
    </row>
    <row r="46" spans="1:10" ht="13.5" thickBot="1">
      <c r="A46" s="20"/>
      <c r="C46" s="18" t="s">
        <v>20</v>
      </c>
      <c r="D46" s="63">
        <f>SUM(D42:D45)</f>
        <v>1250000</v>
      </c>
      <c r="E46" s="30"/>
      <c r="F46" s="30"/>
      <c r="G46" s="30"/>
      <c r="H46" s="30"/>
      <c r="I46" s="30"/>
      <c r="J46" s="19">
        <f>SUM(J42:J45)</f>
        <v>1250000</v>
      </c>
    </row>
    <row r="47" spans="1:10" ht="12.75">
      <c r="A47" s="20"/>
      <c r="D47" s="64"/>
      <c r="E47" s="23"/>
      <c r="F47" s="23"/>
      <c r="G47" s="23"/>
      <c r="H47" s="23"/>
      <c r="I47" s="23"/>
      <c r="J47" s="23"/>
    </row>
    <row r="48" spans="1:10" ht="12.75">
      <c r="A48" s="5">
        <v>3681</v>
      </c>
      <c r="B48" s="1"/>
      <c r="C48" s="32" t="s">
        <v>21</v>
      </c>
      <c r="D48" s="64"/>
      <c r="E48" s="23"/>
      <c r="F48" s="23"/>
      <c r="G48" s="23"/>
      <c r="H48" s="23"/>
      <c r="I48" s="23"/>
      <c r="J48" s="23"/>
    </row>
    <row r="49" spans="1:10" ht="12.75">
      <c r="A49" s="20"/>
      <c r="B49" s="1">
        <v>368116</v>
      </c>
      <c r="C49" s="33" t="s">
        <v>55</v>
      </c>
      <c r="D49" s="65">
        <v>500000</v>
      </c>
      <c r="E49" s="23" t="s">
        <v>1</v>
      </c>
      <c r="F49" s="16"/>
      <c r="G49" s="16"/>
      <c r="H49" s="16"/>
      <c r="I49" s="16"/>
      <c r="J49" s="16">
        <f>SUM(D49:I49)</f>
        <v>500000</v>
      </c>
    </row>
    <row r="50" spans="1:10" ht="13.5" thickBot="1">
      <c r="A50" s="20"/>
      <c r="B50" s="1">
        <v>368152</v>
      </c>
      <c r="C50" s="33" t="s">
        <v>53</v>
      </c>
      <c r="D50" s="65">
        <v>-21078</v>
      </c>
      <c r="E50" s="23"/>
      <c r="F50" s="16"/>
      <c r="G50" s="16"/>
      <c r="H50" s="16"/>
      <c r="I50" s="16"/>
      <c r="J50" s="44">
        <f>SUM(D50:I50)</f>
        <v>-21078</v>
      </c>
    </row>
    <row r="51" spans="1:10" ht="13.5" thickBot="1">
      <c r="A51" s="20"/>
      <c r="C51" s="18" t="s">
        <v>25</v>
      </c>
      <c r="D51" s="66">
        <f>SUM(D49:D50)</f>
        <v>478922</v>
      </c>
      <c r="E51" s="30"/>
      <c r="F51" s="30"/>
      <c r="G51" s="30"/>
      <c r="H51" s="30"/>
      <c r="I51" s="30"/>
      <c r="J51" s="34">
        <f>SUM(J49:J50)</f>
        <v>478922</v>
      </c>
    </row>
    <row r="52" spans="1:10" ht="12.75">
      <c r="A52" s="20"/>
      <c r="D52" s="65"/>
      <c r="E52" s="23"/>
      <c r="F52" s="23"/>
      <c r="G52" s="23"/>
      <c r="H52" s="23"/>
      <c r="I52" s="23"/>
      <c r="J52" s="16"/>
    </row>
    <row r="53" spans="1:10" ht="12.75">
      <c r="A53" s="5">
        <v>3682</v>
      </c>
      <c r="B53" s="1"/>
      <c r="C53" s="32" t="s">
        <v>22</v>
      </c>
      <c r="D53" s="65"/>
      <c r="E53" s="23"/>
      <c r="F53" s="23"/>
      <c r="G53" s="23"/>
      <c r="H53" s="23"/>
      <c r="I53" s="23"/>
      <c r="J53" s="23"/>
    </row>
    <row r="54" spans="1:10" ht="13.5" thickBot="1">
      <c r="A54" s="5"/>
      <c r="B54" s="1">
        <v>368249</v>
      </c>
      <c r="C54" s="15" t="s">
        <v>23</v>
      </c>
      <c r="D54" s="65">
        <v>1250000</v>
      </c>
      <c r="E54" s="16"/>
      <c r="F54" s="16"/>
      <c r="G54" s="16"/>
      <c r="H54" s="16"/>
      <c r="I54" s="16"/>
      <c r="J54" s="16">
        <f>SUM(D54:I54)</f>
        <v>1250000</v>
      </c>
    </row>
    <row r="55" spans="1:10" ht="13.5" thickBot="1">
      <c r="A55" s="20"/>
      <c r="C55" s="18" t="s">
        <v>24</v>
      </c>
      <c r="D55" s="63">
        <f>SUM(D54:D54)</f>
        <v>1250000</v>
      </c>
      <c r="E55" s="30"/>
      <c r="F55" s="30"/>
      <c r="G55" s="30"/>
      <c r="H55" s="30"/>
      <c r="I55" s="30"/>
      <c r="J55" s="34">
        <f>SUM(J54:J54)</f>
        <v>1250000</v>
      </c>
    </row>
    <row r="56" spans="1:10" ht="12.75">
      <c r="A56" s="20"/>
      <c r="D56" s="64"/>
      <c r="E56" s="48"/>
      <c r="F56" s="48"/>
      <c r="G56" s="48"/>
      <c r="H56" s="48"/>
      <c r="I56" s="48"/>
      <c r="J56" s="48"/>
    </row>
    <row r="57" spans="1:10" ht="12.75">
      <c r="A57" s="20">
        <v>3771</v>
      </c>
      <c r="C57" s="31" t="s">
        <v>39</v>
      </c>
      <c r="D57" s="64"/>
      <c r="E57" s="49"/>
      <c r="F57" s="49"/>
      <c r="G57" s="49"/>
      <c r="H57" s="49"/>
      <c r="I57" s="49"/>
      <c r="J57" s="49"/>
    </row>
    <row r="58" spans="1:10" ht="13.5" thickBot="1">
      <c r="A58" s="20"/>
      <c r="B58" s="35">
        <v>377168</v>
      </c>
      <c r="C58" s="25" t="s">
        <v>38</v>
      </c>
      <c r="D58" s="64">
        <v>295000</v>
      </c>
      <c r="E58" s="50"/>
      <c r="F58" s="50"/>
      <c r="G58" s="50"/>
      <c r="H58" s="50"/>
      <c r="I58" s="50"/>
      <c r="J58" s="51">
        <f>SUM(D58:I58)</f>
        <v>295000</v>
      </c>
    </row>
    <row r="59" spans="1:10" ht="13.5" thickBot="1">
      <c r="A59" s="20"/>
      <c r="C59" s="18" t="s">
        <v>40</v>
      </c>
      <c r="D59" s="67">
        <f>SUM(D58)</f>
        <v>295000</v>
      </c>
      <c r="E59" s="52"/>
      <c r="F59" s="52"/>
      <c r="G59" s="52"/>
      <c r="H59" s="52"/>
      <c r="I59" s="52"/>
      <c r="J59" s="30">
        <f>SUM(J58)</f>
        <v>295000</v>
      </c>
    </row>
    <row r="60" spans="1:10" ht="12.75">
      <c r="A60" s="20"/>
      <c r="D60" s="68"/>
      <c r="E60" s="48"/>
      <c r="F60" s="48"/>
      <c r="G60" s="48"/>
      <c r="H60" s="48"/>
      <c r="I60" s="48"/>
      <c r="J60" s="48"/>
    </row>
    <row r="61" spans="1:10" ht="12.75">
      <c r="A61" s="20">
        <v>3951</v>
      </c>
      <c r="B61" s="40"/>
      <c r="C61" s="41" t="s">
        <v>48</v>
      </c>
      <c r="D61" s="64"/>
      <c r="E61" s="16"/>
      <c r="F61" s="16"/>
      <c r="G61" s="16"/>
      <c r="H61" s="16"/>
      <c r="I61" s="16"/>
      <c r="J61" s="16" t="s">
        <v>1</v>
      </c>
    </row>
    <row r="62" spans="2:10" ht="12.75">
      <c r="B62" s="21">
        <v>395554</v>
      </c>
      <c r="C62" t="s">
        <v>49</v>
      </c>
      <c r="D62" s="64">
        <v>136500</v>
      </c>
      <c r="E62" s="42" t="s">
        <v>1</v>
      </c>
      <c r="F62" s="16"/>
      <c r="G62" s="16"/>
      <c r="H62" s="16"/>
      <c r="I62" s="16"/>
      <c r="J62" s="16">
        <f>SUM(D62:I62)</f>
        <v>136500</v>
      </c>
    </row>
    <row r="63" spans="1:10" ht="13.5" thickBot="1">
      <c r="A63" s="20"/>
      <c r="B63" s="39" t="s">
        <v>51</v>
      </c>
      <c r="C63" t="s">
        <v>50</v>
      </c>
      <c r="D63" s="64">
        <v>40000</v>
      </c>
      <c r="E63" s="16"/>
      <c r="F63" s="16"/>
      <c r="G63" s="16"/>
      <c r="H63" s="16"/>
      <c r="I63" s="16"/>
      <c r="J63" s="16">
        <f>SUM(D63:I63)</f>
        <v>40000</v>
      </c>
    </row>
    <row r="64" spans="1:10" ht="13.5" thickBot="1">
      <c r="A64" s="20"/>
      <c r="C64" s="18" t="s">
        <v>52</v>
      </c>
      <c r="D64" s="67">
        <f>SUM(D62:D63)</f>
        <v>176500</v>
      </c>
      <c r="E64" s="43"/>
      <c r="F64" s="43"/>
      <c r="G64" s="43"/>
      <c r="H64" s="43"/>
      <c r="I64" s="43"/>
      <c r="J64" s="34">
        <f>SUM(J62:J63)</f>
        <v>176500</v>
      </c>
    </row>
    <row r="65" ht="12.75">
      <c r="A65" s="20"/>
    </row>
    <row r="66" ht="12.75">
      <c r="A66" s="20"/>
    </row>
    <row r="67" spans="1:4" ht="12.75">
      <c r="A67" s="20"/>
      <c r="C67" t="s">
        <v>36</v>
      </c>
      <c r="D67" s="70">
        <f>SUM(D7:D64)/2</f>
        <v>4400422</v>
      </c>
    </row>
    <row r="68" spans="1:4" ht="15">
      <c r="A68" s="20"/>
      <c r="C68" t="s">
        <v>37</v>
      </c>
      <c r="D68" s="71">
        <v>150000</v>
      </c>
    </row>
    <row r="69" spans="1:4" ht="12.75">
      <c r="A69" s="20"/>
      <c r="D69" s="72"/>
    </row>
    <row r="70" spans="1:4" ht="12.75">
      <c r="A70" s="20"/>
      <c r="C70" s="31" t="s">
        <v>35</v>
      </c>
      <c r="D70" s="73">
        <f>SUM(D67:D69)</f>
        <v>4550422</v>
      </c>
    </row>
    <row r="71" ht="12.75">
      <c r="A71" s="20"/>
    </row>
  </sheetData>
  <printOptions horizontalCentered="1"/>
  <pageMargins left="0.2" right="0.2" top="1" bottom="1" header="0.5" footer="0.5"/>
  <pageSetup horizontalDpi="600" verticalDpi="600" orientation="landscape" scale="80" r:id="rId1"/>
  <headerFooter alignWithMargins="0">
    <oddHeader>&amp;R&amp;"Arial,Bold"15295</oddHeader>
    <oddFooter>&amp;CPage &amp;P of &amp;N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2005-10-04T16:11:17Z</cp:lastPrinted>
  <dcterms:created xsi:type="dcterms:W3CDTF">2005-07-27T16:22:24Z</dcterms:created>
  <dcterms:modified xsi:type="dcterms:W3CDTF">2005-10-04T16:11:33Z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1344604129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-1080495192</vt:i4>
  </property>
  <property fmtid="{D5CDD505-2E9C-101B-9397-08002B2CF9AE}" pid="7" name="_ReviewingToolsShownOnce">
    <vt:lpwstr/>
  </property>
</Properties>
</file>