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0"/>
  </bookViews>
  <sheets>
    <sheet name="Fiscal Note" sheetId="1" r:id="rId1"/>
  </sheets>
  <definedNames>
    <definedName name="_xlnm.Print_Area" localSheetId="0">'Fiscal Note'!$A$1:$K$74</definedName>
  </definedNames>
  <calcPr fullCalcOnLoad="1"/>
</workbook>
</file>

<file path=xl/sharedStrings.xml><?xml version="1.0" encoding="utf-8"?>
<sst xmlns="http://schemas.openxmlformats.org/spreadsheetml/2006/main" count="45" uniqueCount="33">
  <si>
    <t>FISCAL NOTE</t>
  </si>
  <si>
    <t xml:space="preserve">Ordinance/Motion No.  </t>
  </si>
  <si>
    <t xml:space="preserve">Title:   </t>
  </si>
  <si>
    <t xml:space="preserve">Affected Agency and/or Agencies: </t>
  </si>
  <si>
    <t xml:space="preserve">Note Prepared By: </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</si>
  <si>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</si>
  <si>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</si>
  <si>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</si>
  <si>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</si>
  <si>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</si>
  <si>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</si>
  <si>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</si>
  <si>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</si>
  <si>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</si>
  <si>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</si>
  <si>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</si>
  <si>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</si>
  <si>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</si>
  <si>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</si>
  <si>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</si>
  <si>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</si>
  <si>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</si>
  <si>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</si>
  <si>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</si>
  <si>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</si>
  <si>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</si>
  <si>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Assumptions:</t>
  </si>
  <si>
    <t>000000010/CX</t>
  </si>
  <si>
    <t>Domestic Violence Council</t>
  </si>
  <si>
    <t>DJA (0540)</t>
  </si>
  <si>
    <t>Elizabeth Gay, DJA</t>
  </si>
  <si>
    <t>Jeremy Jepson, OMB</t>
  </si>
  <si>
    <t>1st Q Omnibus, 2006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</si>
</sst>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9">
    <font>
      <sz val="10"/>
      <name val="Arial"/>
      <family val="0"/>
    </font>
    <font>
      <sz val="10.5"/>
      <name val="Univers"/>
      <family val="2"/>
    </font>
    <font>
      <sz val="9"/>
      <name val="Univers"/>
      <family val="2"/>
    </font>
    <font>
      <sz val="8"/>
      <name val="Arial"/>
      <family val="0"/>
    </font>
    <font>
      <u val="single"/>
      <sz val="10"/>
      <color indexed="12"/>
      <name val="Arial"/>
      <family val="0"/>
    </font>
    <font>
      <u val="single"/>
      <sz val="10"/>
      <color indexed="36"/>
      <name val="Arial"/>
      <family val="0"/>
    </font>
    <font>
      <u val="single"/>
      <sz val="10.5"/>
      <name val="Univers"/>
      <family val="2"/>
    </font>
    <font>
      <u val="single"/>
      <sz val="10"/>
      <name val="Arial"/>
      <family val="0"/>
    </font>
    <font>
      <b/>
      <sz val="10.5"/>
      <name val="Univers"/>
      <family val="2"/>
    </font>
  </fonts>
  <fills count="2">
    <fill>
      <patternFill/>
    </fill>
    <fill>
      <patternFill patternType="gray125"/>
    </fill>
  </fills>
  <borders count="10">
    <border>
      <left/>
      <right/>
      <top/>
      <bottom/>
      <diagonal/>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3" fontId="2" fillId="0" borderId="3" xfId="0" applyNumberFormat="1" applyFont="1" applyBorder="1" applyAlignment="1">
      <alignment/>
    </xf>
    <xf numFmtId="3" fontId="2" fillId="0" borderId="4" xfId="0" applyNumberFormat="1" applyFont="1" applyBorder="1" applyAlignment="1">
      <alignment/>
    </xf>
    <xf numFmtId="164" fontId="2" fillId="0" borderId="3" xfId="0" applyNumberFormat="1" applyFont="1" applyBorder="1" applyAlignment="1">
      <alignment/>
    </xf>
    <xf numFmtId="3" fontId="2" fillId="0" borderId="3" xfId="0" applyNumberFormat="1" applyFont="1" applyBorder="1" applyAlignment="1">
      <alignment horizontal="right"/>
    </xf>
    <xf numFmtId="3" fontId="2" fillId="0" borderId="4" xfId="0" applyNumberFormat="1" applyFont="1" applyBorder="1" applyAlignment="1">
      <alignment horizontal="right"/>
    </xf>
    <xf numFmtId="0" fontId="1" fillId="0" borderId="3" xfId="0" applyFont="1" applyBorder="1" applyAlignment="1">
      <alignment/>
    </xf>
    <xf numFmtId="3" fontId="1" fillId="0" borderId="3" xfId="0" applyNumberFormat="1" applyFont="1" applyBorder="1" applyAlignment="1">
      <alignment/>
    </xf>
    <xf numFmtId="3" fontId="1" fillId="0" borderId="4" xfId="0" applyNumberFormat="1" applyFont="1" applyBorder="1" applyAlignment="1">
      <alignment/>
    </xf>
    <xf numFmtId="3" fontId="1" fillId="0" borderId="0" xfId="0" applyNumberFormat="1" applyFont="1" applyAlignment="1">
      <alignment/>
    </xf>
    <xf numFmtId="0" fontId="1" fillId="0" borderId="5" xfId="0" applyFont="1" applyBorder="1" applyAlignment="1">
      <alignment/>
    </xf>
    <xf numFmtId="0" fontId="2" fillId="0" borderId="3" xfId="0" applyFont="1" applyBorder="1" applyAlignment="1">
      <alignment horizontal="left"/>
    </xf>
    <xf numFmtId="0" fontId="2" fillId="0" borderId="5" xfId="0" applyFont="1" applyBorder="1" applyAlignment="1">
      <alignment/>
    </xf>
    <xf numFmtId="0" fontId="2" fillId="0" borderId="6" xfId="0" applyFont="1" applyBorder="1" applyAlignment="1">
      <alignment/>
    </xf>
    <xf numFmtId="0" fontId="2" fillId="0" borderId="3" xfId="0" applyFont="1" applyBorder="1" applyAlignment="1" quotePrefix="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horizontal="left"/>
    </xf>
    <xf numFmtId="0" fontId="6" fillId="0" borderId="0" xfId="0" applyFont="1" applyBorder="1" applyAlignment="1">
      <alignment horizontal="left"/>
    </xf>
    <xf numFmtId="0" fontId="7" fillId="0" borderId="0" xfId="0" applyFont="1" applyAlignment="1">
      <alignment/>
    </xf>
    <xf numFmtId="0" fontId="6"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left" vertical="top"/>
    </xf>
    <xf numFmtId="0" fontId="6" fillId="0" borderId="0" xfId="0" applyFont="1" applyBorder="1" applyAlignment="1">
      <alignment/>
    </xf>
    <xf numFmtId="0" fontId="8" fillId="0" borderId="0" xfId="0" applyFont="1" applyAlignment="1">
      <alignment/>
    </xf>
    <xf numFmtId="0" fontId="6" fillId="0" borderId="0" xfId="0" applyFont="1" applyBorder="1" applyAlignment="1">
      <alignment horizontal="left" wrapText="1"/>
    </xf>
    <xf numFmtId="0" fontId="7" fillId="0" borderId="0" xfId="0" applyFont="1" applyBorder="1" applyAlignment="1">
      <alignment wrapText="1"/>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30</xdr:row>
      <xdr:rowOff>114300</xdr:rowOff>
    </xdr:from>
    <xdr:to>
      <xdr:col>10</xdr:col>
      <xdr:colOff>523875</xdr:colOff>
      <xdr:row>73</xdr:row>
      <xdr:rowOff>114300</xdr:rowOff>
    </xdr:to>
    <xdr:sp>
      <xdr:nvSpPr>
        <xdr:cNvPr id="1" name="TextBox 3"/>
        <xdr:cNvSpPr txBox="1">
          <a:spLocks noChangeArrowheads="1"/>
        </xdr:cNvSpPr>
      </xdr:nvSpPr>
      <xdr:spPr>
        <a:xfrm>
          <a:off x="95250" y="5219700"/>
          <a:ext cx="8153400" cy="866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King County Domestic Violence (DV) Council began in the spring of 2000 and is convened by the Executive, Sheriff, and Prosecuting Attorney.  The DV Council is coordinated by the county’s Law, Safety, and Justice DV Program Manager whose position resides in the Department of Judicial Administration.  The Council meets 6 times a year and is attended by Executive branch Department Directors, leadership from the King County Sheriff's and Prosecuting Attorney's Office, and representatives from the King County Council, Superior, and District Courts.  The goal of the DV Council is to improve the effectiveness of King County's response to domestic violence by pursing policies, functions and funding that mitigate domestic violence and its effects.
 This money will be managed by Elizabeth Gay, DV Program Manager, Department of Judicial Administration. The year 2006 money will be used in the following manner.
$10,000 - Community Education and Awareness: Develop and launch a Domestic Violence Public Awareness Campaign – obtain social marketing expertise for design and distribution; potential mediums for campaign are bus signs, public service announcement, and billboards
Fiscal Methodology: 
The amount in this category is based Metro bus advertising.  Ms. Gay contacted Titan Outdoor and determined that county-wide advertising within the buses would cost approximately $8,800.00.  The remaining $1,200.00 would be used for development of the signs.
$5,000 - Domestic Violence in the Workplace Training: For expenses related to the development and launch of an online training for employees per our King County DV in the Workplace Policy
Fiscal Methodology: 
The Division of Human Resources is looking at an online module similar to the anti-harassment training and estimated that cost at $12,000.  As one of the stated goals of the group is to raise community awareness of DV, the DV Council prioritized raising the awareness of its own community of KC employees. Likewise, DV Council has a signed an Executive policy addressing DV in the workplace, however employees have not formally received training or notice of that policy.   
$5,000 - Domestic Violence Awareness Month Rally and Campaign: For expenses related to hosting the annual DV Rally at Westlake Center and the corresponding awareness month activities (these activities are distinct from the public awareness campaign and include producing posters, bookmarks, and other awareness items) 
Fiscal Methodology: 
The 2005 DV Rally at Westlake Center cost just over $3,000 for the event alone.  The DV Council has identified other expenses for the rally that it would like to be able to cover this year.  These expenses include two large tents to cover the musicians and attendees in the event of rain (Parks is able to provide us with one, free tent that covers the speakers).  The tents range in price from $350.00–500.00 depending on size.  DV Council would also like to host the rally and have an accompanying awareness campaign during October.  The council plans to develop a display for the tunnel between the Administrative building and KC Courthouse. This is estimated to cost $1200.00 for posters that we could use again in other venues.  
$1,000 – KC Domestic Violence Firearms Forfeiture Project:  Develop and distribute forms and materials to support the KC Sheriff’s Office’s effort to expand this project
Fiscal Methodology: 
One of the DV Council’s 2006 goals is to improve the King County protocol for firearms forfeiture and surrender by domestic violence perpetrators and respondents.  The DV Council agreed to contribute $1,000 to the project for developing, enhancing and reproducing forms and materials that support eh project.
$2,500 - Youth and DV Subcommittee of the DV Council: Funds for the development of peer-to peer teen DV education; focus groups with teens to identify issues and guide process
Fiscal Methodology: 
Ms. Gay spoke with Public Health to determine the costs of conducting two focus groups and was given the amount of $1,500.00.  An additional $1,000 is budgeted for the development of curriculum and/or materials.
$1,500 - Special Projects: Funds to support the DV Council meetings (speakers, materials); the printing and translation of DV educational material; community requests for co-sponsorship of DV events and assistance (i.e., the Take Action Against DV annual event, the DV Rally for the victims of the 1995 DV murders in the KC courthouse). This category of expenditure would be subject to review and approval of the DV Council Planning Group (comprised of the DV Council conveners’ designees)
Fiscal Methodology: 
In the past the DV Council has contributed approximately $200.00 per year to 1-3 community events; the council has six (6) meetings/year and an estimated budget of $600.00 for meetings (primarily speaker honorariums).  The DV Council would also like to contribute to the reprinting of DV educational materials such as the KC Dating and Domestic Violence Handbook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2.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view="pageBreakPreview" zoomScale="60" workbookViewId="0" topLeftCell="A1">
      <selection activeCell="A1" sqref="A1:H1"/>
    </sheetView>
  </sheetViews>
  <sheetFormatPr defaultColWidth="9.140625" defaultRowHeight="12.75"/>
  <cols>
    <col min="1" max="1" width="13.7109375" style="0" customWidth="1"/>
    <col min="2" max="2" width="11.8515625" style="0" customWidth="1"/>
    <col min="3" max="4" width="11.421875" style="0" customWidth="1"/>
    <col min="5" max="5" width="14.140625" style="0" customWidth="1"/>
    <col min="6" max="8" width="11.421875" style="0" customWidth="1"/>
    <col min="9" max="9" width="9.8515625" style="0" customWidth="1"/>
  </cols>
  <sheetData>
    <row r="1" spans="1:8" ht="13.5">
      <c r="A1" s="39" t="s">
        <v>0</v>
      </c>
      <c r="B1" s="39"/>
      <c r="C1" s="39"/>
      <c r="D1" s="39"/>
      <c r="E1" s="39"/>
      <c r="F1" s="39"/>
      <c r="G1" s="39"/>
      <c r="H1" s="39"/>
    </row>
    <row r="2" spans="1:8" ht="13.5">
      <c r="A2" s="29" t="s">
        <v>1</v>
      </c>
      <c r="B2" s="29"/>
      <c r="C2" s="30" t="s">
        <v>32</v>
      </c>
      <c r="D2" s="31"/>
      <c r="E2" s="32"/>
      <c r="F2" s="33"/>
      <c r="G2" s="33"/>
      <c r="H2" s="33"/>
    </row>
    <row r="3" spans="1:8" ht="13.5">
      <c r="A3" s="34" t="s">
        <v>2</v>
      </c>
      <c r="B3" s="37" t="s">
        <v>28</v>
      </c>
      <c r="C3" s="38"/>
      <c r="D3" s="38"/>
      <c r="E3" s="38"/>
      <c r="F3" s="38"/>
      <c r="G3" s="38"/>
      <c r="H3" s="38"/>
    </row>
    <row r="4" spans="1:8" ht="13.5">
      <c r="A4" s="1" t="s">
        <v>3</v>
      </c>
      <c r="B4" s="1"/>
      <c r="C4" s="1"/>
      <c r="D4" s="35" t="s">
        <v>29</v>
      </c>
      <c r="E4" s="1"/>
      <c r="F4" s="1"/>
      <c r="G4" s="1"/>
      <c r="H4" s="1"/>
    </row>
    <row r="5" spans="1:8" ht="13.5">
      <c r="A5" s="1" t="s">
        <v>4</v>
      </c>
      <c r="B5" s="1"/>
      <c r="C5" s="35" t="s">
        <v>30</v>
      </c>
      <c r="D5" s="1"/>
      <c r="E5" s="1"/>
      <c r="F5" s="1"/>
      <c r="G5" s="1"/>
      <c r="H5" s="1"/>
    </row>
    <row r="6" spans="1:8" ht="13.5">
      <c r="A6" s="1" t="s">
        <v>5</v>
      </c>
      <c r="B6" s="1"/>
      <c r="C6" s="35" t="s">
        <v>31</v>
      </c>
      <c r="D6" s="1"/>
      <c r="E6" s="1"/>
      <c r="F6" s="1"/>
      <c r="G6" s="1"/>
      <c r="H6" s="1"/>
    </row>
    <row r="7" spans="1:8" ht="13.5">
      <c r="A7" s="2"/>
      <c r="B7" s="1" t="s">
        <v>6</v>
      </c>
      <c r="C7" s="2"/>
      <c r="D7" s="1"/>
      <c r="E7" s="1"/>
      <c r="F7" s="1"/>
      <c r="G7" s="1"/>
      <c r="H7" s="1"/>
    </row>
    <row r="8" spans="1:8" ht="13.5">
      <c r="A8" s="2"/>
      <c r="B8" s="1" t="s">
        <v>7</v>
      </c>
      <c r="C8" s="2"/>
      <c r="D8" s="2"/>
      <c r="E8" s="2"/>
      <c r="F8" s="2"/>
      <c r="G8" s="2"/>
      <c r="H8" s="2"/>
    </row>
    <row r="9" spans="1:8" ht="13.5">
      <c r="A9" s="3"/>
      <c r="B9" s="4" t="s">
        <v>8</v>
      </c>
      <c r="C9" s="5" t="s">
        <v>9</v>
      </c>
      <c r="D9" s="5" t="s">
        <v>10</v>
      </c>
      <c r="E9" s="5" t="s">
        <v>11</v>
      </c>
      <c r="F9" s="5" t="s">
        <v>12</v>
      </c>
      <c r="G9" s="5" t="s">
        <v>13</v>
      </c>
      <c r="H9" s="6" t="s">
        <v>14</v>
      </c>
    </row>
    <row r="10" spans="1:8" ht="13.5">
      <c r="A10" s="3"/>
      <c r="B10" s="4"/>
      <c r="C10" s="5" t="s">
        <v>15</v>
      </c>
      <c r="D10" s="5" t="s">
        <v>16</v>
      </c>
      <c r="E10" s="5">
        <v>2006</v>
      </c>
      <c r="F10" s="5">
        <v>2007</v>
      </c>
      <c r="G10" s="5">
        <v>2008</v>
      </c>
      <c r="H10" s="6">
        <v>2009</v>
      </c>
    </row>
    <row r="11" spans="1:8" ht="12.75">
      <c r="A11" s="7"/>
      <c r="B11" s="8"/>
      <c r="C11" s="9"/>
      <c r="D11" s="9"/>
      <c r="E11" s="10"/>
      <c r="F11" s="10"/>
      <c r="G11" s="10"/>
      <c r="H11" s="11"/>
    </row>
    <row r="12" spans="1:8" ht="12.75">
      <c r="A12" s="7"/>
      <c r="B12" s="8"/>
      <c r="C12" s="12"/>
      <c r="D12" s="9"/>
      <c r="E12" s="9"/>
      <c r="F12" s="10"/>
      <c r="G12" s="10"/>
      <c r="H12" s="11"/>
    </row>
    <row r="13" spans="1:8" ht="12.75">
      <c r="A13" s="7"/>
      <c r="B13" s="8"/>
      <c r="C13" s="12"/>
      <c r="D13" s="9"/>
      <c r="E13" s="9"/>
      <c r="F13" s="13"/>
      <c r="G13" s="13"/>
      <c r="H13" s="14"/>
    </row>
    <row r="14" spans="1:8" ht="13.5">
      <c r="A14" s="3"/>
      <c r="B14" s="4" t="s">
        <v>17</v>
      </c>
      <c r="C14" s="15"/>
      <c r="D14" s="15"/>
      <c r="E14" s="16"/>
      <c r="F14" s="16"/>
      <c r="G14" s="16"/>
      <c r="H14" s="17"/>
    </row>
    <row r="15" spans="1:8" ht="13.5">
      <c r="A15" s="1" t="s">
        <v>18</v>
      </c>
      <c r="B15" s="1"/>
      <c r="C15" s="1"/>
      <c r="D15" s="2"/>
      <c r="E15" s="2"/>
      <c r="F15" s="2"/>
      <c r="G15" s="2"/>
      <c r="H15" s="2"/>
    </row>
    <row r="16" spans="1:8" ht="13.5">
      <c r="A16" s="3"/>
      <c r="B16" s="4" t="s">
        <v>8</v>
      </c>
      <c r="C16" s="5" t="s">
        <v>9</v>
      </c>
      <c r="D16" s="5" t="s">
        <v>19</v>
      </c>
      <c r="E16" s="5" t="s">
        <v>11</v>
      </c>
      <c r="F16" s="5" t="s">
        <v>12</v>
      </c>
      <c r="G16" s="5" t="s">
        <v>13</v>
      </c>
      <c r="H16" s="6" t="s">
        <v>14</v>
      </c>
    </row>
    <row r="17" spans="1:8" ht="13.5">
      <c r="A17" s="3"/>
      <c r="B17" s="19"/>
      <c r="C17" s="5" t="s">
        <v>15</v>
      </c>
      <c r="D17" s="5"/>
      <c r="E17" s="5">
        <v>2006</v>
      </c>
      <c r="F17" s="5">
        <v>2007</v>
      </c>
      <c r="G17" s="5">
        <v>2008</v>
      </c>
      <c r="H17" s="6">
        <v>2009</v>
      </c>
    </row>
    <row r="18" spans="1:8" ht="12.75">
      <c r="A18" s="20" t="s">
        <v>27</v>
      </c>
      <c r="B18" s="21"/>
      <c r="C18" s="22">
        <v>540</v>
      </c>
      <c r="D18" s="20"/>
      <c r="E18" s="10">
        <v>25000</v>
      </c>
      <c r="F18" s="10">
        <f>SUM(0.025*E21)+25000</f>
        <v>25625</v>
      </c>
      <c r="G18" s="10">
        <f>SUM(F18*0.025)+F18</f>
        <v>26265.625</v>
      </c>
      <c r="H18" s="11">
        <f>SUM(G18*0.025)+G18</f>
        <v>26922.265625</v>
      </c>
    </row>
    <row r="19" spans="1:8" ht="12.75">
      <c r="A19" s="7"/>
      <c r="B19" s="21"/>
      <c r="C19" s="12"/>
      <c r="D19" s="23"/>
      <c r="E19" s="9"/>
      <c r="F19" s="10"/>
      <c r="G19" s="10"/>
      <c r="H19" s="11"/>
    </row>
    <row r="20" spans="1:8" ht="12.75">
      <c r="A20" s="7"/>
      <c r="B20" s="21"/>
      <c r="C20" s="9"/>
      <c r="D20" s="9"/>
      <c r="E20" s="9"/>
      <c r="F20" s="13"/>
      <c r="G20" s="13"/>
      <c r="H20" s="14"/>
    </row>
    <row r="21" spans="1:8" ht="13.5">
      <c r="A21" s="3"/>
      <c r="B21" s="4" t="s">
        <v>20</v>
      </c>
      <c r="C21" s="15"/>
      <c r="D21" s="15"/>
      <c r="E21" s="16">
        <f>SUM(E18:E20)</f>
        <v>25000</v>
      </c>
      <c r="F21" s="16">
        <f>SUM(F18:F20)</f>
        <v>25625</v>
      </c>
      <c r="G21" s="16">
        <f>G18</f>
        <v>26265.625</v>
      </c>
      <c r="H21" s="17">
        <f>H18</f>
        <v>26922.265625</v>
      </c>
    </row>
    <row r="22" spans="1:8" ht="13.5">
      <c r="A22" s="1" t="s">
        <v>21</v>
      </c>
      <c r="B22" s="1"/>
      <c r="C22" s="1"/>
      <c r="D22" s="1"/>
      <c r="E22" s="1"/>
      <c r="F22" s="2"/>
      <c r="G22" s="2"/>
      <c r="H22" s="2"/>
    </row>
    <row r="23" spans="1:8" ht="13.5">
      <c r="A23" s="3"/>
      <c r="B23" s="4"/>
      <c r="C23" s="24"/>
      <c r="D23" s="25"/>
      <c r="E23" s="5" t="s">
        <v>11</v>
      </c>
      <c r="F23" s="5" t="s">
        <v>12</v>
      </c>
      <c r="G23" s="5" t="s">
        <v>13</v>
      </c>
      <c r="H23" s="6" t="s">
        <v>14</v>
      </c>
    </row>
    <row r="24" spans="1:8" ht="13.5">
      <c r="A24" s="3"/>
      <c r="B24" s="4"/>
      <c r="C24" s="24"/>
      <c r="D24" s="25"/>
      <c r="E24" s="5">
        <v>2006</v>
      </c>
      <c r="F24" s="5">
        <v>2007</v>
      </c>
      <c r="G24" s="5">
        <v>2008</v>
      </c>
      <c r="H24" s="6">
        <v>2009</v>
      </c>
    </row>
    <row r="25" spans="1:8" ht="13.5">
      <c r="A25" s="3" t="s">
        <v>22</v>
      </c>
      <c r="B25" s="4"/>
      <c r="C25" s="4"/>
      <c r="D25" s="19"/>
      <c r="E25" s="19"/>
      <c r="F25" s="16"/>
      <c r="G25" s="16"/>
      <c r="H25" s="17"/>
    </row>
    <row r="26" spans="1:8" ht="13.5">
      <c r="A26" s="3" t="s">
        <v>23</v>
      </c>
      <c r="B26" s="4"/>
      <c r="C26" s="4"/>
      <c r="D26" s="19"/>
      <c r="E26" s="10">
        <v>25000</v>
      </c>
      <c r="F26" s="10">
        <f>SUM(0.025*E29)+25000</f>
        <v>25625</v>
      </c>
      <c r="G26" s="10">
        <f>SUM(F26*0.025)+F26</f>
        <v>26265.625</v>
      </c>
      <c r="H26" s="11">
        <f>SUM(G26*0.025)+G26</f>
        <v>26922.265625</v>
      </c>
    </row>
    <row r="27" spans="1:8" ht="13.5">
      <c r="A27" s="3" t="s">
        <v>24</v>
      </c>
      <c r="B27" s="4"/>
      <c r="C27" s="4"/>
      <c r="D27" s="19"/>
      <c r="E27" s="9"/>
      <c r="F27" s="10"/>
      <c r="G27" s="10"/>
      <c r="H27" s="11"/>
    </row>
    <row r="28" spans="1:8" ht="13.5">
      <c r="A28" s="3" t="s">
        <v>25</v>
      </c>
      <c r="B28" s="4"/>
      <c r="C28" s="4"/>
      <c r="D28" s="19"/>
      <c r="E28" s="9"/>
      <c r="F28" s="13"/>
      <c r="G28" s="13"/>
      <c r="H28" s="14"/>
    </row>
    <row r="29" spans="1:8" ht="14.25" thickBot="1">
      <c r="A29" s="26" t="s">
        <v>20</v>
      </c>
      <c r="B29" s="27"/>
      <c r="C29" s="27"/>
      <c r="D29" s="28"/>
      <c r="E29" s="16">
        <f>SUM(E26:E28)</f>
        <v>25000</v>
      </c>
      <c r="F29" s="16">
        <f>SUM(F26:F28)</f>
        <v>25625</v>
      </c>
      <c r="G29" s="16">
        <f>G26</f>
        <v>26265.625</v>
      </c>
      <c r="H29" s="17">
        <f>H26</f>
        <v>26922.265625</v>
      </c>
    </row>
    <row r="30" spans="1:8" ht="14.25" thickTop="1">
      <c r="A30" s="36" t="s">
        <v>26</v>
      </c>
      <c r="B30" s="2"/>
      <c r="C30" s="2"/>
      <c r="D30" s="2"/>
      <c r="E30" s="2"/>
      <c r="F30" s="18"/>
      <c r="G30" s="18"/>
      <c r="H30" s="18"/>
    </row>
    <row r="31" ht="51.7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mergeCells count="2">
    <mergeCell ref="B3:H3"/>
    <mergeCell ref="A1:H1"/>
  </mergeCells>
  <printOptions/>
  <pageMargins left="0.75" right="0.75" top="0.26" bottom="0.22" header="0.21" footer="0.16"/>
  <pageSetup horizontalDpi="600" verticalDpi="600" orientation="portrait" scale="69" r:id="rId5"/>
  <headerFooter alignWithMargins="0">
    <oddHeader>&amp;R&amp;P</oddHeader>
  </headerFooter>
  <drawing r:id="rId3"/>
  <legacyDrawing r:id="rId2"/>
  <picture r:id="rId4"/>
  <oleObjects>
    <oleObject progId="Word.Document.8" shapeId="5386035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Gay</dc:creator>
  <cp:keywords/>
  <dc:description/>
  <cp:lastModifiedBy>walshj</cp:lastModifiedBy>
  <cp:lastPrinted>2006-05-26T19:50:32Z</cp:lastPrinted>
  <dcterms:created xsi:type="dcterms:W3CDTF">2006-04-15T00:24:19Z</dcterms:created>
  <dcterms:modified xsi:type="dcterms:W3CDTF">2006-05-26T19:50:36Z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