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40" firstSheet="2" activeTab="2"/>
  </bookViews>
  <sheets>
    <sheet name="2016 Fiscal Note BHO Fund 1120" sheetId="1" state="hidden" r:id="rId1"/>
    <sheet name="2016 Fiscal Note SA Fund 1260" sheetId="2" state="hidden" r:id="rId2"/>
    <sheet name="2016 Fiscal Note BSK" sheetId="3" r:id="rId3"/>
    <sheet name="2016 Fiscal Note BSK DCHS" sheetId="4" state="hidden" r:id="rId4"/>
    <sheet name="2016 Fiscal Note BSK PH" sheetId="5" state="hidden" r:id="rId5"/>
  </sheets>
  <definedNames>
    <definedName name="_xlnm.Print_Area" localSheetId="0">'2016 Fiscal Note BHO Fund 1120'!$A$1:$G$46</definedName>
    <definedName name="_xlnm.Print_Area" localSheetId="2">'2016 Fiscal Note BSK'!$A$1:$G$42</definedName>
    <definedName name="_xlnm.Print_Area" localSheetId="3">'2016 Fiscal Note BSK DCHS'!$A$1:$G$45</definedName>
    <definedName name="_xlnm.Print_Area" localSheetId="4">'2016 Fiscal Note BSK PH'!$A$1:$G$45</definedName>
    <definedName name="_xlnm.Print_Area" localSheetId="1">'2016 Fiscal Note SA Fund 1260'!$A$1:$G$46</definedName>
  </definedNames>
  <calcPr fullCalcOnLoad="1"/>
</workbook>
</file>

<file path=xl/sharedStrings.xml><?xml version="1.0" encoding="utf-8"?>
<sst xmlns="http://schemas.openxmlformats.org/spreadsheetml/2006/main" count="280" uniqueCount="88">
  <si>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</si>
  <si>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</si>
  <si>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</si>
  <si>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</si>
  <si>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</si>
  <si>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</si>
  <si>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</si>
  <si>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</si>
  <si>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</si>
  <si>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</si>
  <si>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</si>
  <si>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</si>
  <si>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</si>
  <si>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</si>
  <si>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</si>
  <si>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</si>
  <si>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</si>
  <si>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</si>
  <si>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</si>
  <si>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</si>
  <si>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</si>
  <si>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</si>
  <si>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</si>
  <si>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</si>
  <si>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</si>
  <si>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</si>
  <si>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</si>
  <si>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</si>
  <si>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</si>
  <si>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</si>
  <si>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</si>
  <si>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</si>
  <si>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</si>
  <si>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</si>
  <si>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</si>
  <si>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</si>
  <si>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</si>
  <si>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</si>
  <si>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</si>
  <si>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</si>
  <si>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</si>
  <si>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</si>
  <si>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</si>
  <si>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</si>
  <si>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</si>
  <si>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</si>
  <si>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</si>
  <si>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</si>
  <si>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</si>
  <si>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</si>
  <si>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</si>
  <si>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</si>
  <si>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</si>
  <si>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</si>
  <si>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</si>
  <si>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</si>
  <si>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</si>
  <si>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</si>
  <si>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</si>
  <si>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</si>
  <si>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XXXX</t>
  </si>
  <si>
    <t>Other</t>
  </si>
  <si>
    <t>Wages and Benefits</t>
  </si>
  <si>
    <t>Supplies</t>
  </si>
  <si>
    <t>Interfund Transfers</t>
  </si>
  <si>
    <t xml:space="preserve">Best Starts For Kids </t>
  </si>
  <si>
    <t>Date Prepared: 10/26/2015</t>
  </si>
  <si>
    <t>Initial Supplemental Appropriation request for planning costs, election costs and specific health expenditures as approved by Council in Ordinance 18088, Section 5.</t>
  </si>
  <si>
    <t>Public Health</t>
  </si>
  <si>
    <t>Interfund Transfer</t>
  </si>
  <si>
    <t>Vehicles</t>
  </si>
  <si>
    <t>Contracts</t>
  </si>
  <si>
    <t>PHSKC</t>
  </si>
  <si>
    <t>Note Prepared By:  PH Staff</t>
  </si>
  <si>
    <t>Christopher McGowen</t>
  </si>
  <si>
    <t>Affected Agency and/or Agencies:   KC DCHS, PHSKC</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</si>
  <si>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</si>
  <si>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Initial Supplemental Appropriation request for planning costs and specific health expenditures as approved by Council in Ordinance 18088, Section 5.</t>
  </si>
  <si>
    <t>This fiscal note requests additional appropriation for Public Health to carry out the planning for Best Starts for Kids and administer specific health programs as approved in Ordinance 18088, Section 5.</t>
  </si>
  <si>
    <t>Affected Agency and/or Agencies:   Department of Community and Human Services</t>
  </si>
  <si>
    <t>Date Prepared: 5/22/2017</t>
  </si>
  <si>
    <t>2021/2022</t>
  </si>
  <si>
    <t>2017/2018 FISCAL NOTE</t>
  </si>
  <si>
    <t>Developmental Disabilities</t>
  </si>
  <si>
    <t>Best Starts for Kids</t>
  </si>
  <si>
    <r>
      <t xml:space="preserve">This fiscal note represents a supplemental appropriation request of $2,798,148 for DCHS </t>
    </r>
    <r>
      <rPr>
        <b/>
        <i/>
        <sz val="10.5"/>
        <rFont val="Univers"/>
        <family val="0"/>
      </rPr>
      <t>Fund 1480-Best Starts for Kids</t>
    </r>
    <r>
      <rPr>
        <sz val="10.5"/>
        <rFont val="Univers"/>
        <family val="2"/>
      </rPr>
      <t xml:space="preserve"> for the 2017-2018 portion of the Innovation Fund Initiative.  In addition, the fiscal note requests additional appropriation of $2,798,148 for DCHS </t>
    </r>
    <r>
      <rPr>
        <b/>
        <i/>
        <sz val="10.5"/>
        <rFont val="Univers"/>
        <family val="0"/>
      </rPr>
      <t>Fund 1070-Developmental Disabilities</t>
    </r>
    <r>
      <rPr>
        <sz val="10.5"/>
        <rFont val="Univers"/>
        <family val="2"/>
      </rPr>
      <t xml:space="preserve"> to carry out the implementation of the Innovation Fund Initiative.</t>
    </r>
  </si>
  <si>
    <t>Supplemental appropriation request for the Innovation Fund to be contracted with service providers.</t>
  </si>
  <si>
    <t>Best Starts For Kids Innovation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</si>
</sst>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19" xfId="0" applyFont="1" applyBorder="1" applyAlignment="1">
      <alignment horizontal="left" wrapText="1"/>
    </xf>
    <xf numFmtId="167" fontId="4" fillId="0" borderId="32" xfId="42" applyNumberFormat="1" applyFont="1" applyBorder="1" applyAlignment="1">
      <alignment/>
    </xf>
    <xf numFmtId="167" fontId="4" fillId="0" borderId="33" xfId="42" applyNumberFormat="1" applyFont="1" applyBorder="1" applyAlignment="1">
      <alignment/>
    </xf>
    <xf numFmtId="14" fontId="4" fillId="0" borderId="16" xfId="0" applyNumberFormat="1" applyFont="1" applyBorder="1" applyAlignment="1">
      <alignment/>
    </xf>
    <xf numFmtId="3" fontId="4" fillId="0" borderId="32" xfId="0" applyNumberFormat="1" applyFont="1" applyBorder="1" applyAlignment="1">
      <alignment wrapText="1"/>
    </xf>
    <xf numFmtId="3" fontId="4" fillId="0" borderId="33" xfId="0" applyNumberFormat="1" applyFont="1" applyBorder="1" applyAlignment="1">
      <alignment wrapText="1"/>
    </xf>
    <xf numFmtId="0" fontId="4" fillId="0" borderId="24"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wrapText="1"/>
    </xf>
    <xf numFmtId="0" fontId="4" fillId="0" borderId="29" xfId="0" applyFont="1" applyFill="1" applyBorder="1" applyAlignment="1">
      <alignment/>
    </xf>
    <xf numFmtId="0" fontId="4" fillId="0" borderId="30" xfId="0" applyFont="1" applyFill="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5" xfId="0" applyFont="1" applyBorder="1" applyAlignment="1">
      <alignment horizontal="left" wrapText="1"/>
    </xf>
    <xf numFmtId="0" fontId="4" fillId="0" borderId="45" xfId="0" applyFont="1" applyBorder="1" applyAlignment="1">
      <alignment horizontal="left" vertical="top"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7"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50</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0" t="s">
        <v>54</v>
      </c>
      <c r="B44" s="90"/>
      <c r="C44" s="90"/>
      <c r="D44" s="90"/>
      <c r="E44" s="90"/>
      <c r="F44" s="90"/>
      <c r="G44" s="90"/>
      <c r="H44" s="28"/>
      <c r="I44" s="28"/>
    </row>
    <row r="45" spans="1:9" ht="18" customHeight="1">
      <c r="A45" s="90"/>
      <c r="B45" s="90"/>
      <c r="C45" s="90"/>
      <c r="D45" s="90"/>
      <c r="E45" s="90"/>
      <c r="F45" s="90"/>
      <c r="G45" s="90"/>
      <c r="H45" s="28"/>
      <c r="I45" s="28"/>
    </row>
    <row r="46" spans="1:9" ht="18" customHeight="1">
      <c r="A46" s="90"/>
      <c r="B46" s="90"/>
      <c r="C46" s="90"/>
      <c r="D46" s="90"/>
      <c r="E46" s="90"/>
      <c r="F46" s="90"/>
      <c r="G46" s="90"/>
      <c r="H46" s="28"/>
      <c r="I46" s="28"/>
    </row>
    <row r="47" spans="1:9" ht="18" customHeight="1">
      <c r="A47" s="91"/>
      <c r="B47" s="91"/>
      <c r="C47" s="91"/>
      <c r="D47" s="91"/>
      <c r="E47" s="91"/>
      <c r="F47" s="91"/>
      <c r="G47" s="91"/>
      <c r="H47" s="28"/>
      <c r="I47" s="28"/>
    </row>
    <row r="48" spans="1:9" ht="18" customHeight="1">
      <c r="A48" s="39" t="s">
        <v>25</v>
      </c>
      <c r="B48" s="13"/>
      <c r="C48" s="13"/>
      <c r="D48" s="13"/>
      <c r="E48" s="68"/>
      <c r="F48" s="68"/>
      <c r="G48" s="68"/>
      <c r="H48" s="28"/>
      <c r="I48" s="28"/>
    </row>
    <row r="49" spans="1:9" ht="42" customHeight="1">
      <c r="A49" s="88" t="s">
        <v>19</v>
      </c>
      <c r="B49" s="89"/>
      <c r="C49" s="89"/>
      <c r="D49" s="89"/>
      <c r="E49" s="89"/>
      <c r="F49" s="89"/>
      <c r="G49" s="89"/>
      <c r="H49" s="28"/>
      <c r="I49" s="28"/>
    </row>
    <row r="50" spans="1:7" ht="13.5">
      <c r="A50" s="13" t="s">
        <v>20</v>
      </c>
      <c r="B50" s="13"/>
      <c r="C50" s="13"/>
      <c r="D50" s="13"/>
      <c r="E50" s="13"/>
      <c r="F50" s="13"/>
      <c r="G50" s="13"/>
    </row>
    <row r="51" spans="1:7" ht="28.5" customHeight="1">
      <c r="A51" s="90" t="s">
        <v>22</v>
      </c>
      <c r="B51" s="90"/>
      <c r="C51" s="90"/>
      <c r="D51" s="90"/>
      <c r="E51" s="90"/>
      <c r="F51" s="90"/>
      <c r="G51" s="90"/>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48</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88" t="s">
        <v>56</v>
      </c>
      <c r="B44" s="88"/>
      <c r="C44" s="88"/>
      <c r="D44" s="88"/>
      <c r="E44" s="88"/>
      <c r="F44" s="88"/>
      <c r="G44" s="88"/>
      <c r="H44" s="28"/>
      <c r="I44" s="28"/>
    </row>
    <row r="45" spans="1:9" ht="18" customHeight="1">
      <c r="A45" s="88"/>
      <c r="B45" s="88"/>
      <c r="C45" s="88"/>
      <c r="D45" s="88"/>
      <c r="E45" s="88"/>
      <c r="F45" s="88"/>
      <c r="G45" s="88"/>
      <c r="H45" s="28"/>
      <c r="I45" s="28"/>
    </row>
    <row r="46" spans="1:9" ht="18" customHeight="1">
      <c r="A46" s="88"/>
      <c r="B46" s="88"/>
      <c r="C46" s="88"/>
      <c r="D46" s="88"/>
      <c r="E46" s="88"/>
      <c r="F46" s="88"/>
      <c r="G46" s="88"/>
      <c r="H46" s="28"/>
      <c r="I46" s="28"/>
    </row>
    <row r="47" spans="1:9" ht="18" customHeight="1">
      <c r="A47" s="92"/>
      <c r="B47" s="92"/>
      <c r="C47" s="92"/>
      <c r="D47" s="92"/>
      <c r="E47" s="92"/>
      <c r="F47" s="92"/>
      <c r="G47" s="92"/>
      <c r="H47" s="28"/>
      <c r="I47" s="28"/>
    </row>
    <row r="48" spans="1:9" ht="18" customHeight="1">
      <c r="A48" s="39" t="s">
        <v>25</v>
      </c>
      <c r="B48" s="13"/>
      <c r="C48" s="13"/>
      <c r="D48" s="13"/>
      <c r="E48" s="68"/>
      <c r="F48" s="68"/>
      <c r="G48" s="68"/>
      <c r="H48" s="28"/>
      <c r="I48" s="28"/>
    </row>
    <row r="49" spans="1:9" ht="42" customHeight="1">
      <c r="A49" s="88" t="s">
        <v>19</v>
      </c>
      <c r="B49" s="89"/>
      <c r="C49" s="89"/>
      <c r="D49" s="89"/>
      <c r="E49" s="89"/>
      <c r="F49" s="89"/>
      <c r="G49" s="89"/>
      <c r="H49" s="28"/>
      <c r="I49" s="28"/>
    </row>
    <row r="50" spans="1:7" ht="13.5">
      <c r="A50" s="13" t="s">
        <v>20</v>
      </c>
      <c r="B50" s="13"/>
      <c r="C50" s="13"/>
      <c r="D50" s="13"/>
      <c r="E50" s="13"/>
      <c r="F50" s="13"/>
      <c r="G50" s="13"/>
    </row>
    <row r="51" spans="1:7" ht="28.5" customHeight="1">
      <c r="A51" s="90" t="s">
        <v>22</v>
      </c>
      <c r="B51" s="90"/>
      <c r="C51" s="90"/>
      <c r="D51" s="90"/>
      <c r="E51" s="90"/>
      <c r="F51" s="90"/>
      <c r="G51" s="90"/>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28"/>
  <sheetViews>
    <sheetView tabSelected="1" workbookViewId="0" topLeftCell="A1">
      <selection activeCell="A12" sqref="A12:G13"/>
    </sheetView>
  </sheetViews>
  <sheetFormatPr defaultColWidth="9.140625" defaultRowHeight="12.75"/>
  <cols>
    <col min="1" max="1" width="16.7109375" style="0" customWidth="1"/>
    <col min="2" max="2" width="17.8515625" style="0" customWidth="1"/>
    <col min="3" max="3" width="15.7109375" style="0" customWidth="1"/>
    <col min="4" max="4" width="21.8515625" style="0" customWidth="1"/>
    <col min="5" max="7" width="15.7109375" style="0" customWidth="1"/>
  </cols>
  <sheetData>
    <row r="1" spans="1:9" ht="17.25" customHeight="1">
      <c r="A1" s="70" t="s">
        <v>82</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87</v>
      </c>
      <c r="C4" s="10"/>
      <c r="D4" s="10"/>
      <c r="E4" s="10"/>
      <c r="F4" s="10"/>
      <c r="G4" s="11"/>
      <c r="H4" s="3"/>
    </row>
    <row r="5" spans="1:7" ht="18" customHeight="1">
      <c r="A5" s="12" t="s">
        <v>79</v>
      </c>
      <c r="B5" s="13"/>
      <c r="C5" s="13"/>
      <c r="D5" s="13"/>
      <c r="E5" s="13"/>
      <c r="F5" s="13"/>
      <c r="G5" s="14"/>
    </row>
    <row r="6" spans="1:7" ht="18" customHeight="1">
      <c r="A6" s="12" t="s">
        <v>30</v>
      </c>
      <c r="B6" s="13"/>
      <c r="C6" s="13"/>
      <c r="D6" s="13"/>
      <c r="E6" s="13"/>
      <c r="F6" s="13"/>
      <c r="G6" s="14"/>
    </row>
    <row r="7" spans="1:7" ht="18" customHeight="1">
      <c r="A7" s="12" t="s">
        <v>80</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42877</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86</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12</v>
      </c>
      <c r="F16" s="50" t="s">
        <v>13</v>
      </c>
      <c r="G16" s="55" t="s">
        <v>81</v>
      </c>
      <c r="I16" s="52"/>
    </row>
    <row r="17" spans="1:7" ht="18" customHeight="1">
      <c r="A17" s="33" t="s">
        <v>46</v>
      </c>
      <c r="B17" s="19"/>
      <c r="C17" s="56">
        <v>1070</v>
      </c>
      <c r="D17" s="56" t="s">
        <v>69</v>
      </c>
      <c r="E17" s="20">
        <v>2798148</v>
      </c>
      <c r="F17" s="20">
        <v>3025501.69780937</v>
      </c>
      <c r="G17" s="64">
        <v>1607730.0823766673</v>
      </c>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1"/>
      <c r="G20" s="65"/>
    </row>
    <row r="21" spans="1:7" ht="18" customHeight="1">
      <c r="A21" s="33"/>
      <c r="B21" s="19"/>
      <c r="C21" s="56"/>
      <c r="D21" s="71"/>
      <c r="E21" s="20"/>
      <c r="F21" s="21"/>
      <c r="G21" s="65"/>
    </row>
    <row r="22" spans="1:7" ht="18" customHeight="1">
      <c r="A22" s="33"/>
      <c r="B22" s="19"/>
      <c r="C22" s="56"/>
      <c r="D22" s="71"/>
      <c r="E22" s="20"/>
      <c r="F22" s="21"/>
      <c r="G22" s="65"/>
    </row>
    <row r="23" spans="1:7" ht="18" customHeight="1" thickBot="1">
      <c r="A23" s="34"/>
      <c r="B23" s="35" t="s">
        <v>3</v>
      </c>
      <c r="C23" s="59"/>
      <c r="D23" s="59"/>
      <c r="E23" s="48">
        <f>SUM(E17:E22)</f>
        <v>2798148</v>
      </c>
      <c r="F23" s="48">
        <f>SUM(F17:F22)</f>
        <v>3025501.69780937</v>
      </c>
      <c r="G23" s="63">
        <f>SUM(G17:G22)</f>
        <v>1607730.0823766673</v>
      </c>
    </row>
    <row r="24" spans="1:7" ht="18" customHeight="1">
      <c r="A24" s="18"/>
      <c r="B24" s="18"/>
      <c r="C24" s="60"/>
      <c r="D24" s="60"/>
      <c r="E24" s="22"/>
      <c r="F24" s="22"/>
      <c r="G24" s="22"/>
    </row>
    <row r="25" spans="1:7" ht="18" customHeight="1" thickBot="1">
      <c r="A25" s="39" t="s">
        <v>41</v>
      </c>
      <c r="B25" s="13"/>
      <c r="C25" s="61"/>
      <c r="D25" s="60"/>
      <c r="E25" s="18"/>
      <c r="F25" s="18"/>
      <c r="G25" s="18"/>
    </row>
    <row r="26" spans="1:7" ht="16.5" customHeight="1">
      <c r="A26" s="30" t="s">
        <v>15</v>
      </c>
      <c r="B26" s="31"/>
      <c r="C26" s="49" t="s">
        <v>7</v>
      </c>
      <c r="D26" s="32" t="s">
        <v>5</v>
      </c>
      <c r="E26" s="49" t="str">
        <f>E16</f>
        <v>2017/2018</v>
      </c>
      <c r="F26" s="49" t="str">
        <f>F16</f>
        <v>2019/2020</v>
      </c>
      <c r="G26" s="62" t="str">
        <f>G16</f>
        <v>2021/2022</v>
      </c>
    </row>
    <row r="27" spans="1:7" ht="18" customHeight="1">
      <c r="A27" s="33" t="s">
        <v>46</v>
      </c>
      <c r="B27" s="23"/>
      <c r="C27" s="56">
        <v>1480</v>
      </c>
      <c r="D27" s="56" t="s">
        <v>84</v>
      </c>
      <c r="E27" s="51">
        <v>-2798148</v>
      </c>
      <c r="F27" s="51">
        <v>-3025501.69780937</v>
      </c>
      <c r="G27" s="66">
        <v>-1607730.08237667</v>
      </c>
    </row>
    <row r="28" spans="1:8" ht="28.5" customHeight="1">
      <c r="A28" s="33" t="s">
        <v>46</v>
      </c>
      <c r="B28" s="23"/>
      <c r="C28" s="56">
        <v>1070</v>
      </c>
      <c r="D28" s="56" t="s">
        <v>83</v>
      </c>
      <c r="E28" s="20">
        <v>-2798148</v>
      </c>
      <c r="F28" s="20">
        <v>-3025501.69780937</v>
      </c>
      <c r="G28" s="64">
        <v>-1607730.08237667</v>
      </c>
      <c r="H28" s="28"/>
    </row>
    <row r="29" spans="1:7" ht="18" customHeight="1">
      <c r="A29" s="33"/>
      <c r="B29" s="23"/>
      <c r="C29" s="56"/>
      <c r="D29" s="56"/>
      <c r="E29" s="20"/>
      <c r="F29" s="20"/>
      <c r="G29" s="64"/>
    </row>
    <row r="30" spans="1:7" ht="18" customHeight="1">
      <c r="A30" s="33"/>
      <c r="B30" s="23"/>
      <c r="C30" s="56"/>
      <c r="D30" s="56"/>
      <c r="E30" s="20"/>
      <c r="F30" s="20"/>
      <c r="G30" s="64"/>
    </row>
    <row r="31" spans="1:8" ht="18" customHeight="1" thickBot="1">
      <c r="A31" s="34"/>
      <c r="B31" s="35" t="s">
        <v>6</v>
      </c>
      <c r="C31" s="59"/>
      <c r="D31" s="59"/>
      <c r="E31" s="48">
        <f>SUM(E27:E30)</f>
        <v>-5596296</v>
      </c>
      <c r="F31" s="48">
        <f>SUM(F27:F30)</f>
        <v>-6051003.39561874</v>
      </c>
      <c r="G31" s="63">
        <f>SUM(G27:G30)</f>
        <v>-3215460.16475334</v>
      </c>
      <c r="H31" s="47"/>
    </row>
    <row r="32" spans="1:7" ht="18" customHeight="1">
      <c r="A32" s="18"/>
      <c r="B32" s="18"/>
      <c r="C32" s="18"/>
      <c r="D32" s="18"/>
      <c r="E32" s="22"/>
      <c r="F32" s="22"/>
      <c r="G32" s="22"/>
    </row>
    <row r="33" spans="1:7" ht="18" customHeight="1" thickBot="1">
      <c r="A33" s="39" t="s">
        <v>16</v>
      </c>
      <c r="B33" s="13"/>
      <c r="C33" s="13"/>
      <c r="D33" s="13"/>
      <c r="E33" s="18"/>
      <c r="F33" s="18"/>
      <c r="G33" s="18"/>
    </row>
    <row r="34" spans="1:9" ht="36" customHeight="1">
      <c r="A34" s="30"/>
      <c r="B34" s="31"/>
      <c r="C34" s="49" t="s">
        <v>7</v>
      </c>
      <c r="D34" s="32" t="s">
        <v>5</v>
      </c>
      <c r="E34" s="49" t="str">
        <f>E16</f>
        <v>2017/2018</v>
      </c>
      <c r="F34" s="32" t="str">
        <f>F16</f>
        <v>2019/2020</v>
      </c>
      <c r="G34" s="67" t="str">
        <f>G16</f>
        <v>2021/2022</v>
      </c>
      <c r="H34" s="26"/>
      <c r="I34" s="26"/>
    </row>
    <row r="35" spans="1:9" ht="18" customHeight="1">
      <c r="A35" s="77" t="s">
        <v>64</v>
      </c>
      <c r="B35" s="19"/>
      <c r="C35" s="56">
        <v>1480</v>
      </c>
      <c r="D35" s="56" t="s">
        <v>46</v>
      </c>
      <c r="E35" s="51">
        <v>-2798148</v>
      </c>
      <c r="F35" s="51">
        <v>-3025501.69780937</v>
      </c>
      <c r="G35" s="66">
        <v>-1607730.08237667</v>
      </c>
      <c r="H35" s="26"/>
      <c r="I35" s="26"/>
    </row>
    <row r="36" spans="1:9" ht="18" customHeight="1">
      <c r="A36" s="77" t="s">
        <v>71</v>
      </c>
      <c r="B36" s="78"/>
      <c r="C36" s="57">
        <v>1070</v>
      </c>
      <c r="D36" s="56" t="s">
        <v>46</v>
      </c>
      <c r="E36" s="51">
        <v>-2798148</v>
      </c>
      <c r="F36" s="51">
        <v>-3025501.69780937</v>
      </c>
      <c r="G36" s="66">
        <v>-1607730.08237667</v>
      </c>
      <c r="H36" s="27"/>
      <c r="I36" s="27"/>
    </row>
    <row r="37" spans="1:7" ht="18" customHeight="1">
      <c r="A37" s="77"/>
      <c r="B37" s="19"/>
      <c r="C37" s="56"/>
      <c r="D37" s="56"/>
      <c r="E37" s="51"/>
      <c r="F37" s="51"/>
      <c r="G37" s="66"/>
    </row>
    <row r="38" spans="1:7" ht="18" customHeight="1">
      <c r="A38" s="77"/>
      <c r="B38" s="78"/>
      <c r="C38" s="57"/>
      <c r="D38" s="56"/>
      <c r="E38" s="51"/>
      <c r="F38" s="75"/>
      <c r="G38" s="76"/>
    </row>
    <row r="39" spans="1:7" ht="18" customHeight="1">
      <c r="A39" s="77"/>
      <c r="B39" s="78"/>
      <c r="C39" s="57"/>
      <c r="D39" s="56"/>
      <c r="E39" s="51"/>
      <c r="F39" s="75"/>
      <c r="G39" s="76"/>
    </row>
    <row r="40" spans="1:7" ht="18" customHeight="1">
      <c r="A40" s="77"/>
      <c r="B40" s="78"/>
      <c r="C40" s="57"/>
      <c r="D40" s="79"/>
      <c r="E40" s="51"/>
      <c r="F40" s="75"/>
      <c r="G40" s="76"/>
    </row>
    <row r="41" spans="1:9" ht="18" customHeight="1">
      <c r="A41" s="80"/>
      <c r="B41" s="81"/>
      <c r="C41" s="57"/>
      <c r="D41" s="79"/>
      <c r="E41" s="51"/>
      <c r="F41" s="75"/>
      <c r="G41" s="76"/>
      <c r="H41" s="28"/>
      <c r="I41" s="28"/>
    </row>
    <row r="42" spans="1:9" ht="18" customHeight="1" thickBot="1">
      <c r="A42" s="34" t="s">
        <v>6</v>
      </c>
      <c r="B42" s="35"/>
      <c r="C42" s="35"/>
      <c r="D42" s="38"/>
      <c r="E42" s="48">
        <f>SUM(E35:E41)</f>
        <v>-5596296</v>
      </c>
      <c r="F42" s="48">
        <f>SUM(F35:F41)</f>
        <v>-6051003.39561874</v>
      </c>
      <c r="G42" s="63">
        <f>SUM(G35:G41)</f>
        <v>-3215460.16475334</v>
      </c>
      <c r="H42" s="28"/>
      <c r="I42" s="28"/>
    </row>
    <row r="43" spans="1:9" ht="18" customHeight="1">
      <c r="A43" s="39" t="s">
        <v>58</v>
      </c>
      <c r="B43" s="13"/>
      <c r="C43" s="13"/>
      <c r="D43" s="13"/>
      <c r="E43" s="68"/>
      <c r="F43" s="68"/>
      <c r="G43" s="68"/>
      <c r="H43" s="28"/>
      <c r="I43" s="28"/>
    </row>
    <row r="44" spans="1:9" ht="18" customHeight="1">
      <c r="A44" s="13" t="s">
        <v>17</v>
      </c>
      <c r="B44" s="13"/>
      <c r="C44" s="13"/>
      <c r="D44" s="13"/>
      <c r="E44" s="68"/>
      <c r="F44" s="68"/>
      <c r="G44" s="68"/>
      <c r="H44" s="28"/>
      <c r="I44" s="28"/>
    </row>
    <row r="45" spans="1:9" ht="22.5" customHeight="1">
      <c r="A45" s="93" t="s">
        <v>85</v>
      </c>
      <c r="B45" s="93"/>
      <c r="C45" s="93"/>
      <c r="D45" s="93"/>
      <c r="E45" s="93"/>
      <c r="F45" s="93"/>
      <c r="G45" s="93"/>
      <c r="H45" s="28"/>
      <c r="I45" s="28"/>
    </row>
    <row r="46" spans="1:7" ht="13.5" customHeight="1">
      <c r="A46" s="93"/>
      <c r="B46" s="93"/>
      <c r="C46" s="93"/>
      <c r="D46" s="93"/>
      <c r="E46" s="93"/>
      <c r="F46" s="93"/>
      <c r="G46" s="93"/>
    </row>
    <row r="47" spans="1:7" ht="28.5" customHeight="1">
      <c r="A47" s="93"/>
      <c r="B47" s="93"/>
      <c r="C47" s="93"/>
      <c r="D47" s="93"/>
      <c r="E47" s="93"/>
      <c r="F47" s="93"/>
      <c r="G47" s="93"/>
    </row>
    <row r="48" spans="1:9" ht="13.5" customHeight="1">
      <c r="A48" s="94"/>
      <c r="B48" s="94"/>
      <c r="C48" s="94"/>
      <c r="D48" s="94"/>
      <c r="E48" s="94"/>
      <c r="F48" s="94"/>
      <c r="G48" s="94"/>
      <c r="H48" s="28"/>
      <c r="I48" s="54"/>
    </row>
    <row r="49" spans="1:7" ht="13.5">
      <c r="A49" s="39" t="s">
        <v>25</v>
      </c>
      <c r="B49" s="13"/>
      <c r="C49" s="13"/>
      <c r="D49" s="13"/>
      <c r="E49" s="68"/>
      <c r="F49" s="68"/>
      <c r="G49" s="68"/>
    </row>
    <row r="50" spans="1:7" ht="51" customHeight="1">
      <c r="A50" s="88" t="s">
        <v>19</v>
      </c>
      <c r="B50" s="88"/>
      <c r="C50" s="88"/>
      <c r="D50" s="88"/>
      <c r="E50" s="88"/>
      <c r="F50" s="88"/>
      <c r="G50" s="88"/>
    </row>
    <row r="51" spans="1:7" ht="13.5">
      <c r="A51" s="13" t="s">
        <v>20</v>
      </c>
      <c r="B51" s="13"/>
      <c r="C51" s="13"/>
      <c r="D51" s="13"/>
      <c r="E51" s="13"/>
      <c r="F51" s="13"/>
      <c r="G51" s="13"/>
    </row>
    <row r="52" spans="1:7" ht="40.5" customHeight="1">
      <c r="A52" s="90" t="s">
        <v>59</v>
      </c>
      <c r="B52" s="90"/>
      <c r="C52" s="90"/>
      <c r="D52" s="90"/>
      <c r="E52" s="90"/>
      <c r="F52" s="90"/>
      <c r="G52" s="90"/>
    </row>
    <row r="53" spans="1:7" ht="13.5">
      <c r="A53" s="13" t="s">
        <v>21</v>
      </c>
      <c r="B53" s="13"/>
      <c r="C53" s="13"/>
      <c r="D53" s="13"/>
      <c r="E53" s="13"/>
      <c r="F53" s="13"/>
      <c r="G53" s="13"/>
    </row>
    <row r="54" spans="1:7" ht="13.5">
      <c r="A54" s="13" t="s">
        <v>23</v>
      </c>
      <c r="B54" s="13"/>
      <c r="C54" s="13"/>
      <c r="D54" s="13"/>
      <c r="E54" s="13"/>
      <c r="F54" s="13"/>
      <c r="G54" s="13"/>
    </row>
    <row r="55" spans="1:7" ht="13.5">
      <c r="A55" s="13" t="s">
        <v>24</v>
      </c>
      <c r="B55" s="13"/>
      <c r="C55" s="13"/>
      <c r="D55" s="13"/>
      <c r="E55" s="13"/>
      <c r="F55" s="13"/>
      <c r="G55" s="13"/>
    </row>
    <row r="56" spans="1:7" ht="13.5">
      <c r="A56" s="13" t="s">
        <v>26</v>
      </c>
      <c r="B56" s="13"/>
      <c r="C56" s="13"/>
      <c r="D56" s="13"/>
      <c r="E56" s="13"/>
      <c r="F56" s="13"/>
      <c r="G56" s="13"/>
    </row>
    <row r="57" spans="1:7" ht="13.5">
      <c r="A57" s="13" t="s">
        <v>27</v>
      </c>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row r="428" spans="1:7" ht="12">
      <c r="A428" s="53"/>
      <c r="B428" s="53"/>
      <c r="C428" s="53"/>
      <c r="D428" s="53"/>
      <c r="E428" s="53"/>
      <c r="F428" s="53"/>
      <c r="G428" s="53"/>
    </row>
  </sheetData>
  <sheetProtection/>
  <mergeCells count="4">
    <mergeCell ref="A12:G13"/>
    <mergeCell ref="A50:G50"/>
    <mergeCell ref="A45:G48"/>
    <mergeCell ref="A52:G52"/>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30</v>
      </c>
      <c r="B6" s="13"/>
      <c r="C6" s="13"/>
      <c r="D6" s="13"/>
      <c r="E6" s="13"/>
      <c r="F6" s="13"/>
      <c r="G6" s="14"/>
    </row>
    <row r="7" spans="1:7" ht="18" customHeight="1">
      <c r="A7" s="12" t="s">
        <v>66</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67</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-6951000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76</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row r="428" spans="1:7" ht="12">
      <c r="A428" s="53"/>
      <c r="B428" s="53"/>
      <c r="C428" s="53"/>
      <c r="D428" s="53"/>
      <c r="E428" s="53"/>
      <c r="F428" s="53"/>
      <c r="G428" s="53"/>
    </row>
    <row r="429" spans="1:7" ht="12">
      <c r="A429" s="53"/>
      <c r="B429" s="53"/>
      <c r="C429" s="53"/>
      <c r="D429" s="53"/>
      <c r="E429" s="53"/>
      <c r="F429" s="53"/>
      <c r="G429" s="53"/>
    </row>
    <row r="430" spans="1:7" ht="12">
      <c r="A430" s="53"/>
      <c r="B430" s="53"/>
      <c r="C430" s="53"/>
      <c r="D430" s="53"/>
      <c r="E430" s="53"/>
      <c r="F430" s="53"/>
      <c r="G430" s="53"/>
    </row>
    <row r="431" spans="1:7" ht="12">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73</v>
      </c>
      <c r="B6" s="13"/>
      <c r="C6" s="13"/>
      <c r="D6" s="13"/>
      <c r="E6" s="13"/>
      <c r="F6" s="13"/>
      <c r="G6" s="14"/>
    </row>
    <row r="7" spans="1:7" ht="18" customHeight="1">
      <c r="A7" s="12" t="s">
        <v>66</v>
      </c>
      <c r="B7" s="13"/>
      <c r="C7" s="13"/>
      <c r="D7" s="13"/>
      <c r="E7" s="13"/>
      <c r="F7" s="13"/>
      <c r="G7" s="14"/>
    </row>
    <row r="8" spans="1:7" ht="18" customHeight="1">
      <c r="A8" s="12" t="s">
        <v>1</v>
      </c>
      <c r="B8" s="13"/>
      <c r="C8" s="13" t="s">
        <v>74</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77</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68</v>
      </c>
      <c r="B17" s="19"/>
      <c r="C17" s="57">
        <v>1800</v>
      </c>
      <c r="D17" s="71" t="s">
        <v>69</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68</v>
      </c>
      <c r="B30" s="23"/>
      <c r="C30" s="56">
        <v>1800</v>
      </c>
      <c r="D30" s="79" t="s">
        <v>72</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78"/>
      <c r="C38" s="57">
        <v>1800</v>
      </c>
      <c r="D38" s="79" t="s">
        <v>72</v>
      </c>
      <c r="E38" s="51">
        <v>-2476000</v>
      </c>
      <c r="F38" s="51"/>
      <c r="G38" s="66"/>
      <c r="H38" s="26"/>
      <c r="I38" s="26"/>
    </row>
    <row r="39" spans="1:9" ht="18" customHeight="1">
      <c r="A39" s="77" t="s">
        <v>63</v>
      </c>
      <c r="B39" s="78"/>
      <c r="C39" s="57">
        <v>1800</v>
      </c>
      <c r="D39" s="79" t="s">
        <v>72</v>
      </c>
      <c r="E39" s="51">
        <f>-9000-35000</f>
        <v>-44000</v>
      </c>
      <c r="F39" s="51"/>
      <c r="G39" s="66"/>
      <c r="H39" s="27"/>
      <c r="I39" s="27"/>
    </row>
    <row r="40" spans="1:7" ht="18" customHeight="1">
      <c r="A40" s="77" t="s">
        <v>70</v>
      </c>
      <c r="B40" s="78"/>
      <c r="C40" s="57">
        <v>1800</v>
      </c>
      <c r="D40" s="79" t="s">
        <v>72</v>
      </c>
      <c r="E40" s="51">
        <v>-12000</v>
      </c>
      <c r="F40" s="51"/>
      <c r="G40" s="66"/>
    </row>
    <row r="41" spans="1:7" ht="18" customHeight="1">
      <c r="A41" s="80" t="s">
        <v>71</v>
      </c>
      <c r="B41" s="81"/>
      <c r="C41" s="57">
        <v>1800</v>
      </c>
      <c r="D41" s="79" t="s">
        <v>72</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-2667000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78</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row r="425" spans="1:7" ht="12">
      <c r="A425" s="53"/>
      <c r="B425" s="53"/>
      <c r="C425" s="53"/>
      <c r="D425" s="53"/>
      <c r="E425" s="53"/>
      <c r="F425" s="53"/>
      <c r="G425" s="53"/>
    </row>
    <row r="426" spans="1:7" ht="12">
      <c r="A426" s="53"/>
      <c r="B426" s="53"/>
      <c r="C426" s="53"/>
      <c r="D426" s="53"/>
      <c r="E426" s="53"/>
      <c r="F426" s="53"/>
      <c r="G426" s="53"/>
    </row>
    <row r="427" spans="1:7" ht="12">
      <c r="A427" s="53"/>
      <c r="B427" s="53"/>
      <c r="C427" s="53"/>
      <c r="D427" s="53"/>
      <c r="E427" s="53"/>
      <c r="F427" s="53"/>
      <c r="G427" s="53"/>
    </row>
    <row r="428" spans="1:7" ht="12">
      <c r="A428" s="53"/>
      <c r="B428" s="53"/>
      <c r="C428" s="53"/>
      <c r="D428" s="53"/>
      <c r="E428" s="53"/>
      <c r="F428" s="53"/>
      <c r="G428" s="53"/>
    </row>
    <row r="429" spans="1:7" ht="12">
      <c r="A429" s="53"/>
      <c r="B429" s="53"/>
      <c r="C429" s="53"/>
      <c r="D429" s="53"/>
      <c r="E429" s="53"/>
      <c r="F429" s="53"/>
      <c r="G429" s="53"/>
    </row>
    <row r="430" spans="1:7" ht="12">
      <c r="A430" s="53"/>
      <c r="B430" s="53"/>
      <c r="C430" s="53"/>
      <c r="D430" s="53"/>
      <c r="E430" s="53"/>
      <c r="F430" s="53"/>
      <c r="G430" s="53"/>
    </row>
    <row r="431" spans="1:7" ht="12">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Harrison, Shelley</cp:lastModifiedBy>
  <cp:lastPrinted>2015-10-06T18:47:43Z</cp:lastPrinted>
  <dcterms:created xsi:type="dcterms:W3CDTF">1999-06-02T23:29:55Z</dcterms:created>
  <dcterms:modified xsi:type="dcterms:W3CDTF">2017-06-09T15:15:13Z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AssignedTo">
    <vt:lpwstr/>
  </property>
</Properties>
</file>