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firstSheet="2" activeTab="2"/>
  </bookViews>
  <sheets>
    <sheet name="2016 Fiscal Note BHO Fund 1120" sheetId="1" state="hidden" r:id="rId1"/>
    <sheet name="2016 Fiscal Note SA Fund 1260" sheetId="2" state="hidden" r:id="rId2"/>
    <sheet name="2016 Fiscal Note BHO Fund" sheetId="3" r:id="rId3"/>
  </sheets>
  <definedNames>
    <definedName name="_xlnm.Print_Area" localSheetId="2">'2016 Fiscal Note BHO Fund'!$A$1:$G$47</definedName>
    <definedName name="_xlnm.Print_Area" localSheetId="0">'2016 Fiscal Note BHO Fund 1120'!$A$1:$G$46</definedName>
    <definedName name="_xlnm.Print_Area" localSheetId="1">'2016 Fiscal Note SA Fund 1260'!$A$1:$G$46</definedName>
  </definedNames>
  <calcPr fullCalcOnLoad="1"/>
</workbook>
</file>

<file path=xl/sharedStrings.xml><?xml version="1.0" encoding="utf-8"?>
<sst xmlns="http://schemas.openxmlformats.org/spreadsheetml/2006/main" count="200" uniqueCount="62">
  <si>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</si>
  <si>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</si>
  <si>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</si>
  <si>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</si>
  <si>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</si>
  <si>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</si>
  <si>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</si>
  <si>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</si>
  <si>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</si>
  <si>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</si>
  <si>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</si>
  <si>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</si>
  <si>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</si>
  <si>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</si>
  <si>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</si>
  <si>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</si>
  <si>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</si>
  <si>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</si>
  <si>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</si>
  <si>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</si>
  <si>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</si>
  <si>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</si>
  <si>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</si>
  <si>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</si>
  <si>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</si>
  <si>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</si>
  <si>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 xml:space="preserve">* Make sure all fields in the Note are complete. </t>
  </si>
  <si>
    <t>* Confirm that revenues and expenditures match Hyperion, PIC and financial plan if applicable.</t>
  </si>
  <si>
    <t>Behavioral Health Integration</t>
  </si>
  <si>
    <t>Affected Agency and/or Agencies:   KC DCHS: Mental Health and Chemical Dependency</t>
  </si>
  <si>
    <t>Note Prepared By:  DCHS Staff</t>
  </si>
  <si>
    <t>Date Prepared: 10/06/2015</t>
  </si>
  <si>
    <t>Wages and Benefits (51000)</t>
  </si>
  <si>
    <t>Supplies (52000)</t>
  </si>
  <si>
    <t>Services (53000)</t>
  </si>
  <si>
    <t>Intergovernmental Services (55000)</t>
  </si>
  <si>
    <t xml:space="preserve">Other Fund Transactions </t>
  </si>
  <si>
    <t>Federal Grants</t>
  </si>
  <si>
    <t>State Grants</t>
  </si>
  <si>
    <t xml:space="preserve">Local </t>
  </si>
  <si>
    <t xml:space="preserve">Other </t>
  </si>
  <si>
    <t xml:space="preserve">Expenditures to: </t>
  </si>
  <si>
    <t>Revenue from:</t>
  </si>
  <si>
    <t>Supplemental Request</t>
  </si>
  <si>
    <t xml:space="preserve">Intergovernmental </t>
  </si>
  <si>
    <t xml:space="preserve">Title:  </t>
  </si>
  <si>
    <t>DCHS</t>
  </si>
  <si>
    <t xml:space="preserve">Medicaid </t>
  </si>
  <si>
    <t>Cosolidate the Alcohol and Substance Abuse fund (1260) &amp; Mental Health fund (1120) to new Behavioral Health fund.  Fund appropriations and balances will consolidate in fund 1120.</t>
  </si>
  <si>
    <t>DCHS/MHCADSD</t>
  </si>
  <si>
    <t>Consolidate the the appropriation for Alcohol and Substance Abuse fund (1260) &amp; Mental Health fund (1120) to new Behavioral Health fund.  Fund appropriations and balances will consolidate in fund 1120.</t>
  </si>
  <si>
    <t>State-Others</t>
  </si>
  <si>
    <t>Intergovernmental</t>
  </si>
  <si>
    <t>Steve Andryszewski</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</si>
  <si>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</si>
  <si>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t>Medicaid</t>
  </si>
  <si>
    <t>This fiscal note reduces the appropriation currently in the Alcohol and Substance Abuse fund for 2016 so that it can be transferred to the Behavioral Health fund and estimates the necessary appropriation needed to operate to close out the fund by June 2016.</t>
  </si>
  <si>
    <t>Local</t>
  </si>
  <si>
    <t>Does this legislation require a budget supplemental? Yes</t>
  </si>
  <si>
    <t>Consolidate the appropriation for Alcohol and Substance Abuse fund (1260) &amp; Mental Health fund (1120) to new Behavioral Health fund.  Fund appropriations and balances will consolidate in fund 1120.</t>
  </si>
  <si>
    <t>DCHS Supplemental Request</t>
  </si>
  <si>
    <t>*  If the legislation includes a contract or interlocal agreement that has an impact past the subsequent two biennia, please note the fiscal impact through the end of the contract or interlocal agreement.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</si>
</sst>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4" fillId="0" borderId="19" xfId="0" applyFont="1" applyBorder="1" applyAlignment="1">
      <alignment horizontal="left" wrapText="1"/>
    </xf>
    <xf numFmtId="167" fontId="4" fillId="0" borderId="32" xfId="42" applyNumberFormat="1" applyFont="1" applyBorder="1" applyAlignment="1">
      <alignment/>
    </xf>
    <xf numFmtId="167" fontId="4" fillId="0" borderId="33" xfId="42" applyNumberFormat="1" applyFont="1" applyBorder="1" applyAlignment="1">
      <alignment/>
    </xf>
    <xf numFmtId="14" fontId="4" fillId="0" borderId="16" xfId="0" applyNumberFormat="1" applyFont="1" applyBorder="1" applyAlignment="1">
      <alignment/>
    </xf>
    <xf numFmtId="3" fontId="4" fillId="0" borderId="32" xfId="0" applyNumberFormat="1" applyFont="1" applyBorder="1" applyAlignment="1">
      <alignment wrapText="1"/>
    </xf>
    <xf numFmtId="3" fontId="4" fillId="0" borderId="33" xfId="0" applyNumberFormat="1" applyFont="1" applyBorder="1" applyAlignment="1">
      <alignment wrapText="1"/>
    </xf>
    <xf numFmtId="0" fontId="4" fillId="0" borderId="24" xfId="0" applyFont="1" applyFill="1" applyBorder="1" applyAlignment="1">
      <alignment/>
    </xf>
    <xf numFmtId="0" fontId="4" fillId="0" borderId="18" xfId="0" applyFont="1" applyFill="1" applyBorder="1" applyAlignment="1">
      <alignment/>
    </xf>
    <xf numFmtId="164" fontId="4" fillId="0" borderId="19" xfId="0" applyNumberFormat="1" applyFont="1" applyFill="1" applyBorder="1" applyAlignment="1">
      <alignment horizontal="center" wrapText="1"/>
    </xf>
    <xf numFmtId="0" fontId="4" fillId="0" borderId="19" xfId="0" applyFont="1" applyFill="1" applyBorder="1" applyAlignment="1">
      <alignment horizontal="center" wrapText="1"/>
    </xf>
    <xf numFmtId="0" fontId="4" fillId="0" borderId="29" xfId="0" applyFont="1" applyFill="1" applyBorder="1" applyAlignment="1">
      <alignment/>
    </xf>
    <xf numFmtId="0" fontId="4" fillId="0" borderId="30" xfId="0" applyFont="1" applyFill="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3" t="s">
        <v>50</v>
      </c>
      <c r="B12" s="84"/>
      <c r="C12" s="84"/>
      <c r="D12" s="84"/>
      <c r="E12" s="84"/>
      <c r="F12" s="84"/>
      <c r="G12" s="85"/>
      <c r="I12" s="53"/>
    </row>
    <row r="13" spans="1:7" ht="35.25" customHeight="1" thickBot="1">
      <c r="A13" s="86"/>
      <c r="B13" s="87"/>
      <c r="C13" s="87"/>
      <c r="D13" s="87"/>
      <c r="E13" s="87"/>
      <c r="F13" s="87"/>
      <c r="G13" s="88"/>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19682645.12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c r="B23" s="19"/>
      <c r="C23" s="58"/>
      <c r="D23" s="71"/>
      <c r="E23" s="21"/>
      <c r="F23" s="21"/>
      <c r="G23" s="65"/>
    </row>
    <row r="24" spans="1:7" ht="18" customHeight="1" thickBot="1">
      <c r="A24" s="34"/>
      <c r="B24" s="35" t="s">
        <v>3</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41</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1120</v>
      </c>
      <c r="D28" s="56" t="s">
        <v>49</v>
      </c>
      <c r="E28" s="51">
        <v>-45875000</v>
      </c>
      <c r="F28" s="51">
        <v>-89346552.16000003</v>
      </c>
      <c r="G28" s="66">
        <v>-93774732.96000004</v>
      </c>
    </row>
    <row r="29" spans="1:7" ht="18" customHeight="1">
      <c r="A29" s="33" t="s">
        <v>43</v>
      </c>
      <c r="B29" s="23"/>
      <c r="C29" s="58">
        <v>1120</v>
      </c>
      <c r="D29" s="56" t="s">
        <v>49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51">
        <v>-7253700</v>
      </c>
      <c r="F36" s="51">
        <v>-7214324</v>
      </c>
      <c r="G36" s="66">
        <v>-7088768</v>
      </c>
      <c r="H36" s="26"/>
      <c r="I36" s="26"/>
    </row>
    <row r="37" spans="1:9" ht="18" customHeight="1">
      <c r="A37" s="33" t="s">
        <v>33</v>
      </c>
      <c r="B37" s="19"/>
      <c r="C37" s="19"/>
      <c r="D37" s="23"/>
      <c r="E37" s="51">
        <v>-31000</v>
      </c>
      <c r="F37" s="51">
        <v>-33108</v>
      </c>
      <c r="G37" s="66">
        <v>-33077</v>
      </c>
      <c r="H37" s="27"/>
      <c r="I37" s="27"/>
    </row>
    <row r="38" spans="1:9" ht="18" customHeight="1">
      <c r="A38" s="33" t="s">
        <v>34</v>
      </c>
      <c r="B38" s="19"/>
      <c r="C38" s="19"/>
      <c r="D38" s="23"/>
      <c r="E38" s="51">
        <f>-55466381-805</f>
        <v>-55467186</v>
      </c>
      <c r="F38" s="51">
        <v>-77910644.16000003</v>
      </c>
      <c r="G38" s="66">
        <v>-81563635.96000004</v>
      </c>
      <c r="H38" s="27"/>
      <c r="I38" s="27"/>
    </row>
    <row r="39" spans="1:7" ht="18" customHeight="1">
      <c r="A39" s="33" t="s">
        <v>35</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6</v>
      </c>
      <c r="B41" s="35"/>
      <c r="C41" s="35"/>
      <c r="D41" s="38"/>
      <c r="E41" s="48">
        <f>SUM(E36:E40)</f>
        <v>-65875000</v>
      </c>
      <c r="F41" s="48">
        <f>SUM(F36:F40)</f>
        <v>-89346552.16000003</v>
      </c>
      <c r="G41" s="63">
        <f>SUM(G36:G40)</f>
        <v>-93774732.96000004</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91" t="s">
        <v>54</v>
      </c>
      <c r="B44" s="91"/>
      <c r="C44" s="91"/>
      <c r="D44" s="91"/>
      <c r="E44" s="91"/>
      <c r="F44" s="91"/>
      <c r="G44" s="91"/>
      <c r="H44" s="28"/>
      <c r="I44" s="28"/>
    </row>
    <row r="45" spans="1:9" ht="18" customHeight="1">
      <c r="A45" s="91"/>
      <c r="B45" s="91"/>
      <c r="C45" s="91"/>
      <c r="D45" s="91"/>
      <c r="E45" s="91"/>
      <c r="F45" s="91"/>
      <c r="G45" s="91"/>
      <c r="H45" s="28"/>
      <c r="I45" s="28"/>
    </row>
    <row r="46" spans="1:9" ht="18" customHeight="1">
      <c r="A46" s="91"/>
      <c r="B46" s="91"/>
      <c r="C46" s="91"/>
      <c r="D46" s="91"/>
      <c r="E46" s="91"/>
      <c r="F46" s="91"/>
      <c r="G46" s="91"/>
      <c r="H46" s="28"/>
      <c r="I46" s="28"/>
    </row>
    <row r="47" spans="1:9" ht="18" customHeight="1">
      <c r="A47" s="92"/>
      <c r="B47" s="92"/>
      <c r="C47" s="92"/>
      <c r="D47" s="92"/>
      <c r="E47" s="92"/>
      <c r="F47" s="92"/>
      <c r="G47" s="92"/>
      <c r="H47" s="28"/>
      <c r="I47" s="28"/>
    </row>
    <row r="48" spans="1:9" ht="18" customHeight="1">
      <c r="A48" s="39" t="s">
        <v>25</v>
      </c>
      <c r="B48" s="13"/>
      <c r="C48" s="13"/>
      <c r="D48" s="13"/>
      <c r="E48" s="68"/>
      <c r="F48" s="68"/>
      <c r="G48" s="68"/>
      <c r="H48" s="28"/>
      <c r="I48" s="28"/>
    </row>
    <row r="49" spans="1:9" ht="42" customHeight="1">
      <c r="A49" s="89" t="s">
        <v>19</v>
      </c>
      <c r="B49" s="90"/>
      <c r="C49" s="90"/>
      <c r="D49" s="90"/>
      <c r="E49" s="90"/>
      <c r="F49" s="90"/>
      <c r="G49" s="90"/>
      <c r="H49" s="28"/>
      <c r="I49" s="28"/>
    </row>
    <row r="50" spans="1:7" ht="13.5">
      <c r="A50" s="13" t="s">
        <v>20</v>
      </c>
      <c r="B50" s="13"/>
      <c r="C50" s="13"/>
      <c r="D50" s="13"/>
      <c r="E50" s="13"/>
      <c r="F50" s="13"/>
      <c r="G50" s="13"/>
    </row>
    <row r="51" spans="1:7" ht="28.5" customHeight="1">
      <c r="A51" s="91" t="s">
        <v>22</v>
      </c>
      <c r="B51" s="91"/>
      <c r="C51" s="91"/>
      <c r="D51" s="91"/>
      <c r="E51" s="91"/>
      <c r="F51" s="91"/>
      <c r="G51" s="91"/>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0</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3" t="s">
        <v>48</v>
      </c>
      <c r="B12" s="84"/>
      <c r="C12" s="84"/>
      <c r="D12" s="84"/>
      <c r="E12" s="84"/>
      <c r="F12" s="84"/>
      <c r="G12" s="85"/>
      <c r="I12" s="53"/>
    </row>
    <row r="13" spans="1:7" ht="35.25" customHeight="1" thickBot="1">
      <c r="A13" s="86"/>
      <c r="B13" s="87"/>
      <c r="C13" s="87"/>
      <c r="D13" s="87"/>
      <c r="E13" s="87"/>
      <c r="F13" s="87"/>
      <c r="G13" s="88"/>
    </row>
    <row r="14" spans="1:7" ht="18" customHeight="1">
      <c r="A14" s="69"/>
      <c r="B14" s="69"/>
      <c r="C14" s="69"/>
      <c r="D14" s="69"/>
      <c r="E14" s="69"/>
      <c r="F14" s="69"/>
      <c r="G14" s="69"/>
    </row>
    <row r="15" spans="1:7" ht="18" customHeight="1" thickBot="1">
      <c r="A15" s="40" t="s">
        <v>42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1260</v>
      </c>
      <c r="D17" s="71" t="s">
        <v>37</v>
      </c>
      <c r="E17" s="20">
        <v>-14358180.95</v>
      </c>
      <c r="F17" s="20"/>
      <c r="G17" s="64"/>
    </row>
    <row r="18" spans="1:7" ht="18" customHeight="1">
      <c r="A18" s="33" t="s">
        <v>46</v>
      </c>
      <c r="B18" s="19"/>
      <c r="C18" s="56">
        <v>1260</v>
      </c>
      <c r="D18" s="71" t="s">
        <v>38</v>
      </c>
      <c r="E18" s="20">
        <v>-19682645.12</v>
      </c>
      <c r="F18" s="20"/>
      <c r="G18" s="64"/>
    </row>
    <row r="19" spans="1:7" ht="18" customHeight="1">
      <c r="A19" s="33" t="s">
        <v>46</v>
      </c>
      <c r="B19" s="19"/>
      <c r="C19" s="56">
        <v>1260</v>
      </c>
      <c r="D19" s="71" t="s">
        <v>55</v>
      </c>
      <c r="E19" s="20">
        <v>-12000000</v>
      </c>
      <c r="F19" s="20"/>
      <c r="G19" s="64"/>
    </row>
    <row r="20" spans="1:7" ht="18" customHeight="1">
      <c r="A20" s="33" t="s">
        <v>46</v>
      </c>
      <c r="B20" s="19"/>
      <c r="C20" s="56">
        <v>1260</v>
      </c>
      <c r="D20" s="71" t="s">
        <v>39</v>
      </c>
      <c r="E20" s="20">
        <v>244697</v>
      </c>
      <c r="F20" s="20"/>
      <c r="G20" s="64"/>
    </row>
    <row r="21" spans="1:7" ht="18" customHeight="1">
      <c r="A21" s="33" t="s">
        <v>46</v>
      </c>
      <c r="B21" s="19"/>
      <c r="C21" s="56">
        <v>1260</v>
      </c>
      <c r="D21" s="71" t="s">
        <v>44</v>
      </c>
      <c r="E21" s="20">
        <v>1144854</v>
      </c>
      <c r="F21" s="20"/>
      <c r="G21" s="64"/>
    </row>
    <row r="22" spans="1:7" ht="18" customHeight="1">
      <c r="A22" s="33" t="s">
        <v>46</v>
      </c>
      <c r="B22" s="19"/>
      <c r="C22" s="56">
        <v>1260</v>
      </c>
      <c r="D22" s="71" t="s">
        <v>40</v>
      </c>
      <c r="E22" s="20">
        <v>96261</v>
      </c>
      <c r="F22" s="20"/>
      <c r="G22" s="64"/>
    </row>
    <row r="23" spans="1:7" ht="18" customHeight="1">
      <c r="A23" s="33"/>
      <c r="B23" s="19"/>
      <c r="C23" s="58"/>
      <c r="D23" s="56"/>
      <c r="E23" s="21"/>
      <c r="F23" s="21"/>
      <c r="G23" s="65"/>
    </row>
    <row r="24" spans="1:7" ht="18" customHeight="1" thickBot="1">
      <c r="A24" s="34"/>
      <c r="B24" s="35" t="s">
        <v>3</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4</v>
      </c>
      <c r="B26" s="13"/>
      <c r="C26" s="61"/>
      <c r="D26" s="60"/>
      <c r="E26" s="18"/>
      <c r="F26" s="18"/>
      <c r="G26" s="18"/>
    </row>
    <row r="27" spans="1:7" ht="16.5" customHeight="1">
      <c r="A27" s="30" t="s">
        <v>15</v>
      </c>
      <c r="B27" s="31"/>
      <c r="C27" s="49" t="s">
        <v>7</v>
      </c>
      <c r="D27" s="32" t="s">
        <v>5</v>
      </c>
      <c r="E27" s="49" t="str">
        <f>E16</f>
        <v>2015/2016</v>
      </c>
      <c r="F27" s="49" t="str">
        <f>F16</f>
        <v>2017/2018</v>
      </c>
      <c r="G27" s="62" t="str">
        <f>G16</f>
        <v>2019/2020</v>
      </c>
    </row>
    <row r="28" spans="1:7" ht="18" customHeight="1">
      <c r="A28" s="33" t="s">
        <v>46</v>
      </c>
      <c r="B28" s="23"/>
      <c r="C28" s="56">
        <v>1260</v>
      </c>
      <c r="D28" s="56" t="s">
        <v>49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6</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16</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32</v>
      </c>
      <c r="B36" s="19"/>
      <c r="C36" s="24"/>
      <c r="D36" s="25"/>
      <c r="E36" s="46">
        <v>3831057.31</v>
      </c>
      <c r="F36" s="20"/>
      <c r="G36" s="64"/>
      <c r="H36" s="26"/>
      <c r="I36" s="26"/>
    </row>
    <row r="37" spans="1:9" ht="18" customHeight="1">
      <c r="A37" s="33" t="s">
        <v>33</v>
      </c>
      <c r="B37" s="19"/>
      <c r="C37" s="19"/>
      <c r="D37" s="23"/>
      <c r="E37" s="46">
        <v>-12500.605</v>
      </c>
      <c r="F37" s="20"/>
      <c r="G37" s="64"/>
      <c r="H37" s="27"/>
      <c r="I37" s="27"/>
    </row>
    <row r="38" spans="1:9" ht="18" customHeight="1">
      <c r="A38" s="33" t="s">
        <v>34</v>
      </c>
      <c r="B38" s="19"/>
      <c r="C38" s="19"/>
      <c r="D38" s="23"/>
      <c r="E38" s="46">
        <f>41999681.87+805</f>
        <v>42000486.87</v>
      </c>
      <c r="F38" s="20"/>
      <c r="G38" s="64"/>
      <c r="H38" s="27"/>
      <c r="I38" s="27"/>
    </row>
    <row r="39" spans="1:7" ht="18" customHeight="1">
      <c r="A39" s="33" t="s">
        <v>35</v>
      </c>
      <c r="B39" s="19"/>
      <c r="C39" s="19"/>
      <c r="D39" s="23"/>
      <c r="E39" s="46">
        <v>35908.8799999998</v>
      </c>
      <c r="F39" s="20"/>
      <c r="G39" s="64"/>
    </row>
    <row r="40" spans="1:7" ht="18" customHeight="1">
      <c r="A40" s="41" t="s">
        <v>36</v>
      </c>
      <c r="B40" s="42"/>
      <c r="C40" s="42"/>
      <c r="D40" s="43"/>
      <c r="E40" s="72">
        <v>20047.14</v>
      </c>
      <c r="F40" s="44"/>
      <c r="G40" s="45"/>
    </row>
    <row r="41" spans="1:9" ht="18" customHeight="1" thickBot="1">
      <c r="A41" s="34" t="s">
        <v>6</v>
      </c>
      <c r="B41" s="35"/>
      <c r="C41" s="35"/>
      <c r="D41" s="38"/>
      <c r="E41" s="48">
        <f>SUM(E36:E40)</f>
        <v>45874999.595</v>
      </c>
      <c r="F41" s="48">
        <f>SUM(F36:F40)</f>
        <v>0</v>
      </c>
      <c r="G41" s="63">
        <f>SUM(G36:G40)</f>
        <v>0</v>
      </c>
      <c r="H41" s="28"/>
      <c r="I41" s="28"/>
    </row>
    <row r="42" spans="1:9" ht="18" customHeight="1">
      <c r="A42" s="39" t="s">
        <v>58</v>
      </c>
      <c r="B42" s="13"/>
      <c r="C42" s="13"/>
      <c r="D42" s="13"/>
      <c r="E42" s="68"/>
      <c r="F42" s="68"/>
      <c r="G42" s="68"/>
      <c r="H42" s="28"/>
      <c r="I42" s="28"/>
    </row>
    <row r="43" spans="1:9" ht="18" customHeight="1">
      <c r="A43" s="13" t="s">
        <v>17</v>
      </c>
      <c r="B43" s="13"/>
      <c r="C43" s="13"/>
      <c r="D43" s="13"/>
      <c r="E43" s="68"/>
      <c r="F43" s="68"/>
      <c r="G43" s="68"/>
      <c r="H43" s="28"/>
      <c r="I43" s="28"/>
    </row>
    <row r="44" spans="1:9" ht="18" customHeight="1">
      <c r="A44" s="89" t="s">
        <v>56</v>
      </c>
      <c r="B44" s="89"/>
      <c r="C44" s="89"/>
      <c r="D44" s="89"/>
      <c r="E44" s="89"/>
      <c r="F44" s="89"/>
      <c r="G44" s="89"/>
      <c r="H44" s="28"/>
      <c r="I44" s="28"/>
    </row>
    <row r="45" spans="1:9" ht="18" customHeight="1">
      <c r="A45" s="89"/>
      <c r="B45" s="89"/>
      <c r="C45" s="89"/>
      <c r="D45" s="89"/>
      <c r="E45" s="89"/>
      <c r="F45" s="89"/>
      <c r="G45" s="89"/>
      <c r="H45" s="28"/>
      <c r="I45" s="28"/>
    </row>
    <row r="46" spans="1:9" ht="18" customHeight="1">
      <c r="A46" s="89"/>
      <c r="B46" s="89"/>
      <c r="C46" s="89"/>
      <c r="D46" s="89"/>
      <c r="E46" s="89"/>
      <c r="F46" s="89"/>
      <c r="G46" s="89"/>
      <c r="H46" s="28"/>
      <c r="I46" s="28"/>
    </row>
    <row r="47" spans="1:9" ht="18" customHeight="1">
      <c r="A47" s="93"/>
      <c r="B47" s="93"/>
      <c r="C47" s="93"/>
      <c r="D47" s="93"/>
      <c r="E47" s="93"/>
      <c r="F47" s="93"/>
      <c r="G47" s="93"/>
      <c r="H47" s="28"/>
      <c r="I47" s="28"/>
    </row>
    <row r="48" spans="1:9" ht="18" customHeight="1">
      <c r="A48" s="39" t="s">
        <v>25</v>
      </c>
      <c r="B48" s="13"/>
      <c r="C48" s="13"/>
      <c r="D48" s="13"/>
      <c r="E48" s="68"/>
      <c r="F48" s="68"/>
      <c r="G48" s="68"/>
      <c r="H48" s="28"/>
      <c r="I48" s="28"/>
    </row>
    <row r="49" spans="1:9" ht="42" customHeight="1">
      <c r="A49" s="89" t="s">
        <v>19</v>
      </c>
      <c r="B49" s="90"/>
      <c r="C49" s="90"/>
      <c r="D49" s="90"/>
      <c r="E49" s="90"/>
      <c r="F49" s="90"/>
      <c r="G49" s="90"/>
      <c r="H49" s="28"/>
      <c r="I49" s="28"/>
    </row>
    <row r="50" spans="1:7" ht="13.5">
      <c r="A50" s="13" t="s">
        <v>20</v>
      </c>
      <c r="B50" s="13"/>
      <c r="C50" s="13"/>
      <c r="D50" s="13"/>
      <c r="E50" s="13"/>
      <c r="F50" s="13"/>
      <c r="G50" s="13"/>
    </row>
    <row r="51" spans="1:7" ht="28.5" customHeight="1">
      <c r="A51" s="91" t="s">
        <v>22</v>
      </c>
      <c r="B51" s="91"/>
      <c r="C51" s="91"/>
      <c r="D51" s="91"/>
      <c r="E51" s="91"/>
      <c r="F51" s="91"/>
      <c r="G51" s="91"/>
    </row>
    <row r="52" spans="1:9" ht="13.5">
      <c r="A52" s="13" t="s">
        <v>21</v>
      </c>
      <c r="B52" s="13"/>
      <c r="C52" s="13"/>
      <c r="D52" s="13"/>
      <c r="E52" s="13"/>
      <c r="F52" s="13"/>
      <c r="G52" s="13"/>
      <c r="H52" s="28"/>
      <c r="I52" s="54"/>
    </row>
    <row r="53" spans="1:7" ht="13.5">
      <c r="A53" s="13" t="s">
        <v>23</v>
      </c>
      <c r="B53" s="13"/>
      <c r="C53" s="13"/>
      <c r="D53" s="13"/>
      <c r="E53" s="13"/>
      <c r="F53" s="13"/>
      <c r="G53" s="13"/>
    </row>
    <row r="54" spans="1:7" ht="13.5">
      <c r="A54" s="13" t="s">
        <v>24</v>
      </c>
      <c r="B54" s="13"/>
      <c r="C54" s="13"/>
      <c r="D54" s="13"/>
      <c r="E54" s="13"/>
      <c r="F54" s="13"/>
      <c r="G54" s="13"/>
    </row>
    <row r="55" spans="1:7" ht="13.5">
      <c r="A55" s="13" t="s">
        <v>26</v>
      </c>
      <c r="B55" s="13"/>
      <c r="C55" s="13"/>
      <c r="D55" s="13"/>
      <c r="E55" s="13"/>
      <c r="F55" s="13"/>
      <c r="G55" s="13"/>
    </row>
    <row r="56" spans="1:7" ht="13.5">
      <c r="A56" s="13" t="s">
        <v>27</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sheetProtection/>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33"/>
  <sheetViews>
    <sheetView tabSelected="1" workbookViewId="0" topLeftCell="A1">
      <selection activeCell="A58" sqref="A58"/>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18</v>
      </c>
      <c r="B1" s="2"/>
      <c r="C1" s="2"/>
      <c r="D1" s="2"/>
      <c r="E1" s="2"/>
      <c r="F1" s="2"/>
      <c r="G1" s="2"/>
      <c r="H1" s="1"/>
      <c r="I1" s="1"/>
    </row>
    <row r="2" spans="1:8" ht="14.25" thickBot="1">
      <c r="A2" s="29"/>
      <c r="B2" s="2"/>
      <c r="C2" s="2"/>
      <c r="D2" s="2"/>
      <c r="E2" s="2"/>
      <c r="F2" s="2"/>
      <c r="G2" s="2"/>
      <c r="H2" s="3"/>
    </row>
    <row r="3" spans="1:8" ht="18" customHeight="1" thickTop="1">
      <c r="A3" s="4" t="s">
        <v>9</v>
      </c>
      <c r="B3" s="5"/>
      <c r="C3" s="6"/>
      <c r="D3" s="6"/>
      <c r="E3" s="6"/>
      <c r="F3" s="6"/>
      <c r="G3" s="7"/>
      <c r="H3" s="3"/>
    </row>
    <row r="4" spans="1:8" ht="18" customHeight="1">
      <c r="A4" s="8" t="s">
        <v>45</v>
      </c>
      <c r="B4" s="9" t="s">
        <v>28</v>
      </c>
      <c r="C4" s="10"/>
      <c r="D4" s="10"/>
      <c r="E4" s="10"/>
      <c r="F4" s="10"/>
      <c r="G4" s="11"/>
      <c r="H4" s="3"/>
    </row>
    <row r="5" spans="1:7" ht="18" customHeight="1">
      <c r="A5" s="12" t="s">
        <v>29</v>
      </c>
      <c r="B5" s="13"/>
      <c r="C5" s="13"/>
      <c r="D5" s="13"/>
      <c r="E5" s="13"/>
      <c r="F5" s="13"/>
      <c r="G5" s="14"/>
    </row>
    <row r="6" spans="1:7" ht="18" customHeight="1">
      <c r="A6" s="12" t="s">
        <v>30</v>
      </c>
      <c r="B6" s="13"/>
      <c r="C6" s="13"/>
      <c r="D6" s="13"/>
      <c r="E6" s="13"/>
      <c r="F6" s="13"/>
      <c r="G6" s="14"/>
    </row>
    <row r="7" spans="1:7" ht="18" customHeight="1">
      <c r="A7" s="12" t="s">
        <v>31</v>
      </c>
      <c r="B7" s="13"/>
      <c r="C7" s="13"/>
      <c r="D7" s="13"/>
      <c r="E7" s="13"/>
      <c r="F7" s="13"/>
      <c r="G7" s="14"/>
    </row>
    <row r="8" spans="1:7" ht="18" customHeight="1">
      <c r="A8" s="12" t="s">
        <v>1</v>
      </c>
      <c r="B8" s="13"/>
      <c r="C8" s="13" t="s">
        <v>53</v>
      </c>
      <c r="D8" s="13"/>
      <c r="E8" s="13"/>
      <c r="F8" s="13"/>
      <c r="G8" s="14"/>
    </row>
    <row r="9" spans="1:7" ht="18" customHeight="1" thickBot="1">
      <c r="A9" s="15" t="s">
        <v>14</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3" t="s">
        <v>59</v>
      </c>
      <c r="B12" s="84"/>
      <c r="C12" s="84"/>
      <c r="D12" s="84"/>
      <c r="E12" s="84"/>
      <c r="F12" s="84"/>
      <c r="G12" s="85"/>
      <c r="I12" s="53"/>
    </row>
    <row r="13" spans="1:7" ht="35.25" customHeight="1" thickBot="1">
      <c r="A13" s="86"/>
      <c r="B13" s="87"/>
      <c r="C13" s="87"/>
      <c r="D13" s="87"/>
      <c r="E13" s="87"/>
      <c r="F13" s="87"/>
      <c r="G13" s="88"/>
    </row>
    <row r="14" spans="1:7" ht="18" customHeight="1">
      <c r="A14" s="69"/>
      <c r="B14" s="69"/>
      <c r="C14" s="69"/>
      <c r="D14" s="69"/>
      <c r="E14" s="69"/>
      <c r="F14" s="69"/>
      <c r="G14" s="69"/>
    </row>
    <row r="15" spans="1:7" ht="18" customHeight="1" thickBot="1">
      <c r="A15" s="40" t="s">
        <v>2</v>
      </c>
      <c r="B15" s="13"/>
      <c r="C15" s="18"/>
      <c r="D15" s="18"/>
      <c r="E15" s="18"/>
      <c r="F15" s="18"/>
      <c r="G15" s="18"/>
    </row>
    <row r="16" spans="1:9" ht="13.5">
      <c r="A16" s="30" t="s">
        <v>15</v>
      </c>
      <c r="B16" s="31"/>
      <c r="C16" s="49" t="s">
        <v>7</v>
      </c>
      <c r="D16" s="49" t="s">
        <v>8</v>
      </c>
      <c r="E16" s="49" t="s">
        <v>11</v>
      </c>
      <c r="F16" s="50" t="s">
        <v>12</v>
      </c>
      <c r="G16" s="55" t="s">
        <v>13</v>
      </c>
      <c r="I16" s="52"/>
    </row>
    <row r="17" spans="1:7" ht="18" customHeight="1">
      <c r="A17" s="33" t="s">
        <v>46</v>
      </c>
      <c r="B17" s="19"/>
      <c r="C17" s="56">
        <v>1120</v>
      </c>
      <c r="D17" s="71" t="s">
        <v>37</v>
      </c>
      <c r="E17" s="20">
        <v>14358180.95</v>
      </c>
      <c r="F17" s="20">
        <v>17992309</v>
      </c>
      <c r="G17" s="64">
        <v>18885454</v>
      </c>
    </row>
    <row r="18" spans="1:7" ht="18" customHeight="1">
      <c r="A18" s="33" t="s">
        <v>46</v>
      </c>
      <c r="B18" s="19"/>
      <c r="C18" s="56">
        <v>1120</v>
      </c>
      <c r="D18" s="71" t="s">
        <v>38</v>
      </c>
      <c r="E18" s="20">
        <v>18196834.12</v>
      </c>
      <c r="F18" s="20">
        <v>35723878</v>
      </c>
      <c r="G18" s="64">
        <v>36941878</v>
      </c>
    </row>
    <row r="19" spans="1:7" ht="18" customHeight="1">
      <c r="A19" s="33" t="s">
        <v>46</v>
      </c>
      <c r="B19" s="19"/>
      <c r="C19" s="56">
        <v>1120</v>
      </c>
      <c r="D19" s="71" t="s">
        <v>47</v>
      </c>
      <c r="E19" s="20">
        <v>32000000</v>
      </c>
      <c r="F19" s="20">
        <v>18196834</v>
      </c>
      <c r="G19" s="64">
        <v>18196834</v>
      </c>
    </row>
    <row r="20" spans="1:7" ht="18" customHeight="1">
      <c r="A20" s="33" t="s">
        <v>46</v>
      </c>
      <c r="B20" s="19"/>
      <c r="C20" s="56">
        <v>1120</v>
      </c>
      <c r="D20" s="71" t="s">
        <v>51</v>
      </c>
      <c r="E20" s="20"/>
      <c r="F20" s="20">
        <v>13692818</v>
      </c>
      <c r="G20" s="64">
        <v>15796607</v>
      </c>
    </row>
    <row r="21" spans="1:7" ht="18" customHeight="1">
      <c r="A21" s="33" t="s">
        <v>46</v>
      </c>
      <c r="B21" s="19"/>
      <c r="C21" s="56">
        <v>1120</v>
      </c>
      <c r="D21" s="71" t="s">
        <v>57</v>
      </c>
      <c r="E21" s="20"/>
      <c r="F21" s="20">
        <v>1128492</v>
      </c>
      <c r="G21" s="64">
        <v>1204100</v>
      </c>
    </row>
    <row r="22" spans="1:7" ht="18" customHeight="1">
      <c r="A22" s="33" t="s">
        <v>46</v>
      </c>
      <c r="B22" s="19"/>
      <c r="C22" s="56">
        <v>1120</v>
      </c>
      <c r="D22" s="71" t="s">
        <v>52</v>
      </c>
      <c r="E22" s="20"/>
      <c r="F22" s="21">
        <v>2454584</v>
      </c>
      <c r="G22" s="65">
        <v>2619041</v>
      </c>
    </row>
    <row r="23" spans="1:7" ht="18" customHeight="1">
      <c r="A23" s="33" t="s">
        <v>46</v>
      </c>
      <c r="B23" s="19"/>
      <c r="C23" s="56">
        <v>1260</v>
      </c>
      <c r="D23" s="71" t="s">
        <v>37</v>
      </c>
      <c r="E23" s="20">
        <v>-14358180.95</v>
      </c>
      <c r="F23" s="21"/>
      <c r="G23" s="65"/>
    </row>
    <row r="24" spans="1:7" ht="18" customHeight="1">
      <c r="A24" s="33" t="s">
        <v>46</v>
      </c>
      <c r="B24" s="19"/>
      <c r="C24" s="56">
        <v>1260</v>
      </c>
      <c r="D24" s="71" t="s">
        <v>38</v>
      </c>
      <c r="E24" s="20">
        <v>-18196834.119999997</v>
      </c>
      <c r="F24" s="21"/>
      <c r="G24" s="65"/>
    </row>
    <row r="25" spans="1:7" ht="18" customHeight="1">
      <c r="A25" s="33" t="s">
        <v>46</v>
      </c>
      <c r="B25" s="19"/>
      <c r="C25" s="56">
        <v>1260</v>
      </c>
      <c r="D25" s="71" t="s">
        <v>55</v>
      </c>
      <c r="E25" s="20">
        <v>-12000000</v>
      </c>
      <c r="F25" s="21"/>
      <c r="G25" s="65"/>
    </row>
    <row r="26" spans="1:7" ht="18" customHeight="1" thickBot="1">
      <c r="A26" s="34"/>
      <c r="B26" s="35" t="s">
        <v>3</v>
      </c>
      <c r="C26" s="59"/>
      <c r="D26" s="59"/>
      <c r="E26" s="48">
        <f>SUM(E17:E25)</f>
        <v>20000000.000000007</v>
      </c>
      <c r="F26" s="48">
        <f>SUM(F17:F25)</f>
        <v>89188915</v>
      </c>
      <c r="G26" s="63">
        <f>SUM(G17:G25)</f>
        <v>93643914</v>
      </c>
    </row>
    <row r="27" spans="1:7" ht="18" customHeight="1">
      <c r="A27" s="18"/>
      <c r="B27" s="18"/>
      <c r="C27" s="60"/>
      <c r="D27" s="60"/>
      <c r="E27" s="22"/>
      <c r="F27" s="22"/>
      <c r="G27" s="22"/>
    </row>
    <row r="28" spans="1:7" ht="18" customHeight="1" thickBot="1">
      <c r="A28" s="39" t="s">
        <v>41</v>
      </c>
      <c r="B28" s="13"/>
      <c r="C28" s="61"/>
      <c r="D28" s="60"/>
      <c r="E28" s="18"/>
      <c r="F28" s="18"/>
      <c r="G28" s="18"/>
    </row>
    <row r="29" spans="1:7" ht="16.5" customHeight="1">
      <c r="A29" s="30" t="s">
        <v>15</v>
      </c>
      <c r="B29" s="31"/>
      <c r="C29" s="49" t="s">
        <v>7</v>
      </c>
      <c r="D29" s="32" t="s">
        <v>5</v>
      </c>
      <c r="E29" s="49" t="str">
        <f>E16</f>
        <v>2015/2016</v>
      </c>
      <c r="F29" s="49" t="str">
        <f>F16</f>
        <v>2017/2018</v>
      </c>
      <c r="G29" s="62" t="str">
        <f>G16</f>
        <v>2019/2020</v>
      </c>
    </row>
    <row r="30" spans="1:7" ht="18" customHeight="1">
      <c r="A30" s="33" t="s">
        <v>46</v>
      </c>
      <c r="B30" s="23"/>
      <c r="C30" s="56">
        <v>1120</v>
      </c>
      <c r="D30" s="56" t="s">
        <v>49</v>
      </c>
      <c r="E30" s="51">
        <v>-45875000</v>
      </c>
      <c r="F30" s="51">
        <v>-89346552.16000003</v>
      </c>
      <c r="G30" s="66">
        <v>-93774732.96000004</v>
      </c>
    </row>
    <row r="31" spans="1:7" ht="18" customHeight="1">
      <c r="A31" s="33" t="s">
        <v>60</v>
      </c>
      <c r="B31" s="23"/>
      <c r="C31" s="58">
        <v>1120</v>
      </c>
      <c r="D31" s="56" t="s">
        <v>49</v>
      </c>
      <c r="E31" s="20">
        <v>-20000000</v>
      </c>
      <c r="F31" s="20"/>
      <c r="G31" s="64"/>
    </row>
    <row r="32" spans="1:7" ht="18" customHeight="1">
      <c r="A32" s="33" t="s">
        <v>46</v>
      </c>
      <c r="B32" s="23"/>
      <c r="C32" s="58">
        <v>1260</v>
      </c>
      <c r="D32" s="56" t="s">
        <v>49</v>
      </c>
      <c r="E32" s="20">
        <v>45875000</v>
      </c>
      <c r="F32" s="20"/>
      <c r="G32" s="64"/>
    </row>
    <row r="33" spans="1:7" ht="18" customHeight="1">
      <c r="A33" s="33"/>
      <c r="B33" s="23"/>
      <c r="C33" s="56"/>
      <c r="D33" s="56"/>
      <c r="E33" s="20"/>
      <c r="F33" s="20"/>
      <c r="G33" s="64"/>
    </row>
    <row r="34" spans="1:8" ht="18" customHeight="1" thickBot="1">
      <c r="A34" s="34"/>
      <c r="B34" s="35" t="s">
        <v>6</v>
      </c>
      <c r="C34" s="59"/>
      <c r="D34" s="59"/>
      <c r="E34" s="48">
        <f>SUM(E30:E33)</f>
        <v>-20000000</v>
      </c>
      <c r="F34" s="48">
        <f>SUM(F30:F33)</f>
        <v>-89346552.16000003</v>
      </c>
      <c r="G34" s="63">
        <f>SUM(G30:G33)</f>
        <v>-93774732.96000004</v>
      </c>
      <c r="H34" s="47"/>
    </row>
    <row r="35" spans="1:7" ht="18" customHeight="1">
      <c r="A35" s="18"/>
      <c r="B35" s="18"/>
      <c r="C35" s="18"/>
      <c r="D35" s="18"/>
      <c r="E35" s="22"/>
      <c r="F35" s="22"/>
      <c r="G35" s="22"/>
    </row>
    <row r="36" spans="1:7" ht="18" customHeight="1" thickBot="1">
      <c r="A36" s="39" t="s">
        <v>16</v>
      </c>
      <c r="B36" s="13"/>
      <c r="C36" s="13"/>
      <c r="D36" s="13"/>
      <c r="E36" s="18"/>
      <c r="F36" s="18"/>
      <c r="G36" s="18"/>
    </row>
    <row r="37" spans="1:9" ht="36" customHeight="1">
      <c r="A37" s="30"/>
      <c r="B37" s="31"/>
      <c r="C37" s="49" t="s">
        <v>7</v>
      </c>
      <c r="D37" s="32" t="s">
        <v>5</v>
      </c>
      <c r="E37" s="49" t="str">
        <f>E16</f>
        <v>2015/2016</v>
      </c>
      <c r="F37" s="32" t="str">
        <f>F16</f>
        <v>2017/2018</v>
      </c>
      <c r="G37" s="67" t="str">
        <f>G16</f>
        <v>2019/2020</v>
      </c>
      <c r="H37" s="26"/>
      <c r="I37" s="26"/>
    </row>
    <row r="38" spans="1:9" ht="18" customHeight="1">
      <c r="A38" s="33" t="s">
        <v>32</v>
      </c>
      <c r="B38" s="19"/>
      <c r="C38" s="56">
        <v>1120</v>
      </c>
      <c r="D38" s="56" t="s">
        <v>49</v>
      </c>
      <c r="E38" s="51">
        <v>-7253700</v>
      </c>
      <c r="F38" s="51">
        <v>-7214324</v>
      </c>
      <c r="G38" s="66">
        <v>-7088768</v>
      </c>
      <c r="H38" s="26"/>
      <c r="I38" s="26"/>
    </row>
    <row r="39" spans="1:9" ht="18" customHeight="1">
      <c r="A39" s="33" t="s">
        <v>33</v>
      </c>
      <c r="B39" s="19"/>
      <c r="C39" s="56">
        <v>1120</v>
      </c>
      <c r="D39" s="56" t="s">
        <v>49</v>
      </c>
      <c r="E39" s="51">
        <v>-31000</v>
      </c>
      <c r="F39" s="51">
        <v>-33108</v>
      </c>
      <c r="G39" s="66">
        <v>-33077</v>
      </c>
      <c r="H39" s="27"/>
      <c r="I39" s="27"/>
    </row>
    <row r="40" spans="1:9" ht="18" customHeight="1">
      <c r="A40" s="33" t="s">
        <v>34</v>
      </c>
      <c r="B40" s="19"/>
      <c r="C40" s="56">
        <v>1120</v>
      </c>
      <c r="D40" s="56" t="s">
        <v>49</v>
      </c>
      <c r="E40" s="51">
        <f>-55466381-805</f>
        <v>-55467186</v>
      </c>
      <c r="F40" s="51">
        <v>-77910644.16000003</v>
      </c>
      <c r="G40" s="66">
        <v>-81563635.96000004</v>
      </c>
      <c r="H40" s="27"/>
      <c r="I40" s="27"/>
    </row>
    <row r="41" spans="1:7" ht="18" customHeight="1">
      <c r="A41" s="33" t="s">
        <v>35</v>
      </c>
      <c r="B41" s="19"/>
      <c r="C41" s="56">
        <v>1120</v>
      </c>
      <c r="D41" s="56" t="s">
        <v>49</v>
      </c>
      <c r="E41" s="51">
        <v>-3123114</v>
      </c>
      <c r="F41" s="51">
        <v>-4188476</v>
      </c>
      <c r="G41" s="66">
        <v>-5089252</v>
      </c>
    </row>
    <row r="42" spans="1:7" ht="18" customHeight="1">
      <c r="A42" s="77" t="s">
        <v>32</v>
      </c>
      <c r="B42" s="78"/>
      <c r="C42" s="79">
        <v>1260</v>
      </c>
      <c r="D42" s="80" t="s">
        <v>49</v>
      </c>
      <c r="E42" s="51">
        <v>3831057.31</v>
      </c>
      <c r="F42" s="75"/>
      <c r="G42" s="76"/>
    </row>
    <row r="43" spans="1:7" ht="18" customHeight="1">
      <c r="A43" s="77" t="s">
        <v>33</v>
      </c>
      <c r="B43" s="78"/>
      <c r="C43" s="79">
        <v>1260</v>
      </c>
      <c r="D43" s="80" t="s">
        <v>49</v>
      </c>
      <c r="E43" s="51">
        <v>-12500.605</v>
      </c>
      <c r="F43" s="75"/>
      <c r="G43" s="76"/>
    </row>
    <row r="44" spans="1:7" ht="18" customHeight="1">
      <c r="A44" s="77" t="s">
        <v>34</v>
      </c>
      <c r="B44" s="78"/>
      <c r="C44" s="79">
        <v>1260</v>
      </c>
      <c r="D44" s="80" t="s">
        <v>49</v>
      </c>
      <c r="E44" s="51">
        <f>41999681.87+805</f>
        <v>42000486.87</v>
      </c>
      <c r="F44" s="75"/>
      <c r="G44" s="76"/>
    </row>
    <row r="45" spans="1:7" ht="18" customHeight="1">
      <c r="A45" s="77" t="s">
        <v>35</v>
      </c>
      <c r="B45" s="78"/>
      <c r="C45" s="79">
        <v>1260</v>
      </c>
      <c r="D45" s="80" t="s">
        <v>49</v>
      </c>
      <c r="E45" s="51">
        <v>35908.8799999998</v>
      </c>
      <c r="F45" s="75"/>
      <c r="G45" s="76"/>
    </row>
    <row r="46" spans="1:9" ht="18" customHeight="1">
      <c r="A46" s="81" t="s">
        <v>36</v>
      </c>
      <c r="B46" s="82"/>
      <c r="C46" s="79">
        <v>1260</v>
      </c>
      <c r="D46" s="80" t="s">
        <v>49</v>
      </c>
      <c r="E46" s="51">
        <v>20047.14</v>
      </c>
      <c r="F46" s="75"/>
      <c r="G46" s="76"/>
      <c r="H46" s="28"/>
      <c r="I46" s="28"/>
    </row>
    <row r="47" spans="1:9" ht="18" customHeight="1" thickBot="1">
      <c r="A47" s="34" t="s">
        <v>6</v>
      </c>
      <c r="B47" s="35"/>
      <c r="C47" s="35"/>
      <c r="D47" s="38"/>
      <c r="E47" s="48">
        <f>SUM(E38:E46)</f>
        <v>-20000000.404999997</v>
      </c>
      <c r="F47" s="48">
        <f>SUM(F38:F46)</f>
        <v>-89346552.16000003</v>
      </c>
      <c r="G47" s="63">
        <f>SUM(G38:G46)</f>
        <v>-93774732.96000004</v>
      </c>
      <c r="H47" s="28"/>
      <c r="I47" s="28"/>
    </row>
    <row r="48" spans="1:9" ht="18" customHeight="1">
      <c r="A48" s="39" t="s">
        <v>58</v>
      </c>
      <c r="B48" s="13"/>
      <c r="C48" s="13"/>
      <c r="D48" s="13"/>
      <c r="E48" s="68"/>
      <c r="F48" s="68"/>
      <c r="G48" s="68"/>
      <c r="H48" s="28"/>
      <c r="I48" s="28"/>
    </row>
    <row r="49" spans="1:9" ht="18" customHeight="1">
      <c r="A49" s="13" t="s">
        <v>17</v>
      </c>
      <c r="B49" s="13"/>
      <c r="C49" s="13"/>
      <c r="D49" s="13"/>
      <c r="E49" s="68"/>
      <c r="F49" s="68"/>
      <c r="G49" s="68"/>
      <c r="H49" s="28"/>
      <c r="I49" s="28"/>
    </row>
    <row r="50" spans="1:9" ht="22.5" customHeight="1">
      <c r="A50" s="91" t="s">
        <v>54</v>
      </c>
      <c r="B50" s="91"/>
      <c r="C50" s="91"/>
      <c r="D50" s="91"/>
      <c r="E50" s="91"/>
      <c r="F50" s="91"/>
      <c r="G50" s="91"/>
      <c r="H50" s="28"/>
      <c r="I50" s="28"/>
    </row>
    <row r="51" spans="1:7" ht="13.5" customHeight="1">
      <c r="A51" s="91"/>
      <c r="B51" s="91"/>
      <c r="C51" s="91"/>
      <c r="D51" s="91"/>
      <c r="E51" s="91"/>
      <c r="F51" s="91"/>
      <c r="G51" s="91"/>
    </row>
    <row r="52" spans="1:7" ht="28.5" customHeight="1">
      <c r="A52" s="91"/>
      <c r="B52" s="91"/>
      <c r="C52" s="91"/>
      <c r="D52" s="91"/>
      <c r="E52" s="91"/>
      <c r="F52" s="91"/>
      <c r="G52" s="91"/>
    </row>
    <row r="53" spans="1:9" ht="13.5" customHeight="1">
      <c r="A53" s="92"/>
      <c r="B53" s="92"/>
      <c r="C53" s="92"/>
      <c r="D53" s="92"/>
      <c r="E53" s="92"/>
      <c r="F53" s="92"/>
      <c r="G53" s="92"/>
      <c r="H53" s="28"/>
      <c r="I53" s="54"/>
    </row>
    <row r="54" spans="1:7" ht="13.5">
      <c r="A54" s="39" t="s">
        <v>25</v>
      </c>
      <c r="B54" s="13"/>
      <c r="C54" s="13"/>
      <c r="D54" s="13"/>
      <c r="E54" s="68"/>
      <c r="F54" s="68"/>
      <c r="G54" s="68"/>
    </row>
    <row r="55" spans="1:7" ht="51" customHeight="1">
      <c r="A55" s="89" t="s">
        <v>19</v>
      </c>
      <c r="B55" s="89"/>
      <c r="C55" s="89"/>
      <c r="D55" s="89"/>
      <c r="E55" s="89"/>
      <c r="F55" s="89"/>
      <c r="G55" s="89"/>
    </row>
    <row r="56" spans="1:7" ht="13.5">
      <c r="A56" s="13" t="s">
        <v>20</v>
      </c>
      <c r="B56" s="13"/>
      <c r="C56" s="13"/>
      <c r="D56" s="13"/>
      <c r="E56" s="13"/>
      <c r="F56" s="13"/>
      <c r="G56" s="13"/>
    </row>
    <row r="57" spans="1:7" ht="40.5" customHeight="1">
      <c r="A57" s="91" t="s">
        <v>61</v>
      </c>
      <c r="B57" s="91"/>
      <c r="C57" s="91"/>
      <c r="D57" s="91"/>
      <c r="E57" s="91"/>
      <c r="F57" s="91"/>
      <c r="G57" s="91"/>
    </row>
    <row r="58" spans="1:7" ht="13.5">
      <c r="A58" s="13" t="s">
        <v>21</v>
      </c>
      <c r="B58" s="13"/>
      <c r="C58" s="13"/>
      <c r="D58" s="13"/>
      <c r="E58" s="13"/>
      <c r="F58" s="13"/>
      <c r="G58" s="13"/>
    </row>
    <row r="59" spans="1:7" ht="13.5">
      <c r="A59" s="13" t="s">
        <v>23</v>
      </c>
      <c r="B59" s="13"/>
      <c r="C59" s="13"/>
      <c r="D59" s="13"/>
      <c r="E59" s="13"/>
      <c r="F59" s="13"/>
      <c r="G59" s="13"/>
    </row>
    <row r="60" spans="1:7" ht="13.5">
      <c r="A60" s="13" t="s">
        <v>24</v>
      </c>
      <c r="B60" s="13"/>
      <c r="C60" s="13"/>
      <c r="D60" s="13"/>
      <c r="E60" s="13"/>
      <c r="F60" s="13"/>
      <c r="G60" s="13"/>
    </row>
    <row r="61" spans="1:7" ht="13.5">
      <c r="A61" s="13" t="s">
        <v>26</v>
      </c>
      <c r="B61" s="13"/>
      <c r="C61" s="13"/>
      <c r="D61" s="13"/>
      <c r="E61" s="13"/>
      <c r="F61" s="13"/>
      <c r="G61" s="13"/>
    </row>
    <row r="62" spans="1:7" ht="13.5">
      <c r="A62" s="13" t="s">
        <v>27</v>
      </c>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sheetData>
  <sheetProtection/>
  <mergeCells count="4">
    <mergeCell ref="A12:G13"/>
    <mergeCell ref="A55:G55"/>
    <mergeCell ref="A50:G53"/>
    <mergeCell ref="A57:G5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Andryszewski, Steve</cp:lastModifiedBy>
  <cp:lastPrinted>2015-10-06T18:47:43Z</cp:lastPrinted>
  <dcterms:created xsi:type="dcterms:W3CDTF">1999-06-02T23:29:55Z</dcterms:created>
  <dcterms:modified xsi:type="dcterms:W3CDTF">2015-10-07T20:27:13Z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 Folder">
    <vt:lpwstr>Fiscal Note</vt:lpwstr>
  </property>
  <property fmtid="{D5CDD505-2E9C-101B-9397-08002B2CF9AE}" pid="4" name="Main Folder">
    <vt:lpwstr>Templates and Forms</vt:lpwstr>
  </property>
  <property fmtid="{D5CDD505-2E9C-101B-9397-08002B2CF9AE}" pid="5" name="AssignedTo">
    <vt:lpwstr/>
  </property>
</Properties>
</file>