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9375" windowHeight="4185" activeTab="1"/>
  </bookViews>
  <sheets>
    <sheet name="2" sheetId="1" r:id="rId1"/>
    <sheet name="1" sheetId="2" r:id="rId2"/>
  </sheets>
  <definedNames>
    <definedName name="_xlnm.Print_Area" localSheetId="1">'1'!$A$1:$H$36</definedName>
    <definedName name="_xlnm.Print_Area" localSheetId="0">'2'!$A$1:$H$38</definedName>
  </definedNames>
  <calcPr fullCalcOnLoad="1"/>
</workbook>
</file>

<file path=xl/sharedStrings.xml><?xml version="1.0" encoding="utf-8"?>
<sst xmlns="http://schemas.openxmlformats.org/spreadsheetml/2006/main" count="95" uniqueCount="41">
  <si>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</si>
  <si>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</si>
  <si>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</si>
  <si>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</si>
  <si>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</si>
  <si>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</si>
  <si>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</si>
  <si>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</si>
  <si>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</si>
  <si>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</si>
  <si>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</si>
  <si>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</si>
  <si>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</si>
  <si>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</si>
  <si>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</si>
  <si>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</si>
  <si>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</si>
  <si>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</si>
  <si>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</si>
  <si>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</si>
  <si>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</si>
  <si>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</si>
  <si>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</t>
  </si>
  <si>
    <t>Fees</t>
  </si>
  <si>
    <t>2013-XXXX</t>
  </si>
  <si>
    <t>Permitting and Environmental Review</t>
  </si>
  <si>
    <t>Jarrod Lewis 477-0321</t>
  </si>
  <si>
    <t>DPER</t>
  </si>
  <si>
    <t>Development Regulations related to Cannabis</t>
  </si>
  <si>
    <t>Planners expect that permitting impacts will subside by the end of 2014 in unincorporated King County.</t>
  </si>
  <si>
    <t>(10) Building Permits: tenant improvement for retail operations</t>
  </si>
  <si>
    <t>(10) Building Permits: new greenhouse/fence for production/processing</t>
  </si>
  <si>
    <t>(10) Conditional Use Permits: new production/processing facility</t>
  </si>
  <si>
    <t>Intergovernmental Charges</t>
  </si>
  <si>
    <t>Services &amp; Supplies</t>
  </si>
  <si>
    <t>Salaries &amp; Benefits</t>
  </si>
  <si>
    <t/>
  </si>
  <si>
    <t>Lisa Verner</t>
  </si>
  <si>
    <t>2014-XXXX</t>
  </si>
  <si>
    <t>Allowing/extending temporary uses for homeless encampments XYZ will have no material impact on DPER operations.</t>
  </si>
  <si>
    <t>An ordinance related to zoning and continuing TUPs for homeless encampments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</si>
</sst>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68" fontId="4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164" fontId="4" fillId="0" borderId="3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57">
      <alignment/>
      <protection/>
    </xf>
    <xf numFmtId="0" fontId="8" fillId="0" borderId="0" xfId="57" applyFont="1" quotePrefix="1">
      <alignment/>
      <protection/>
    </xf>
    <xf numFmtId="0" fontId="8" fillId="0" borderId="0" xfId="57" applyFont="1">
      <alignment/>
      <protection/>
    </xf>
    <xf numFmtId="3" fontId="4" fillId="0" borderId="0" xfId="57" applyNumberFormat="1" applyFont="1">
      <alignment/>
      <protection/>
    </xf>
    <xf numFmtId="3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>
      <alignment/>
      <protection/>
    </xf>
    <xf numFmtId="3" fontId="0" fillId="0" borderId="0" xfId="57" applyNumberFormat="1">
      <alignment/>
      <protection/>
    </xf>
    <xf numFmtId="0" fontId="4" fillId="0" borderId="0" xfId="57" applyFont="1" applyAlignment="1">
      <alignment vertical="top"/>
      <protection/>
    </xf>
    <xf numFmtId="3" fontId="6" fillId="0" borderId="27" xfId="57" applyNumberFormat="1" applyFont="1" applyBorder="1">
      <alignment/>
      <protection/>
    </xf>
    <xf numFmtId="3" fontId="6" fillId="0" borderId="19" xfId="57" applyNumberFormat="1" applyFont="1" applyBorder="1">
      <alignment/>
      <protection/>
    </xf>
    <xf numFmtId="0" fontId="4" fillId="0" borderId="20" xfId="57" applyFont="1" applyBorder="1">
      <alignment/>
      <protection/>
    </xf>
    <xf numFmtId="0" fontId="4" fillId="0" borderId="18" xfId="57" applyFont="1" applyBorder="1">
      <alignment/>
      <protection/>
    </xf>
    <xf numFmtId="0" fontId="4" fillId="0" borderId="17" xfId="57" applyFont="1" applyBorder="1">
      <alignment/>
      <protection/>
    </xf>
    <xf numFmtId="3" fontId="4" fillId="0" borderId="39" xfId="57" applyNumberFormat="1" applyFont="1" applyBorder="1">
      <alignment/>
      <protection/>
    </xf>
    <xf numFmtId="3" fontId="4" fillId="0" borderId="38" xfId="57" applyNumberFormat="1" applyFont="1" applyBorder="1">
      <alignment/>
      <protection/>
    </xf>
    <xf numFmtId="3" fontId="4" fillId="0" borderId="34" xfId="57" applyNumberFormat="1" applyFont="1" applyBorder="1">
      <alignment/>
      <protection/>
    </xf>
    <xf numFmtId="0" fontId="4" fillId="0" borderId="37" xfId="57" applyFont="1" applyBorder="1">
      <alignment/>
      <protection/>
    </xf>
    <xf numFmtId="0" fontId="4" fillId="0" borderId="33" xfId="57" applyFont="1" applyBorder="1">
      <alignment/>
      <protection/>
    </xf>
    <xf numFmtId="0" fontId="4" fillId="0" borderId="36" xfId="57" applyFont="1" applyBorder="1">
      <alignment/>
      <protection/>
    </xf>
    <xf numFmtId="3" fontId="0" fillId="0" borderId="0" xfId="57" applyNumberFormat="1" applyBorder="1">
      <alignment/>
      <protection/>
    </xf>
    <xf numFmtId="3" fontId="4" fillId="0" borderId="45" xfId="57" applyNumberFormat="1" applyFont="1" applyBorder="1">
      <alignment/>
      <protection/>
    </xf>
    <xf numFmtId="3" fontId="4" fillId="0" borderId="44" xfId="57" applyNumberFormat="1" applyFont="1" applyBorder="1">
      <alignment/>
      <protection/>
    </xf>
    <xf numFmtId="3" fontId="4" fillId="0" borderId="43" xfId="57" applyNumberFormat="1" applyFont="1" applyBorder="1">
      <alignment/>
      <protection/>
    </xf>
    <xf numFmtId="0" fontId="4" fillId="0" borderId="42" xfId="57" applyFont="1" applyBorder="1">
      <alignment/>
      <protection/>
    </xf>
    <xf numFmtId="0" fontId="4" fillId="0" borderId="41" xfId="57" applyFont="1" applyBorder="1">
      <alignment/>
      <protection/>
    </xf>
    <xf numFmtId="3" fontId="4" fillId="0" borderId="26" xfId="57" applyNumberFormat="1" applyFont="1" applyBorder="1">
      <alignment/>
      <protection/>
    </xf>
    <xf numFmtId="3" fontId="4" fillId="0" borderId="25" xfId="57" applyNumberFormat="1" applyFont="1" applyBorder="1">
      <alignment/>
      <protection/>
    </xf>
    <xf numFmtId="3" fontId="4" fillId="0" borderId="24" xfId="57" applyNumberFormat="1" applyFont="1" applyBorder="1">
      <alignment/>
      <protection/>
    </xf>
    <xf numFmtId="0" fontId="4" fillId="0" borderId="23" xfId="57" applyFont="1" applyBorder="1">
      <alignment/>
      <protection/>
    </xf>
    <xf numFmtId="0" fontId="4" fillId="0" borderId="22" xfId="57" applyFont="1" applyBorder="1">
      <alignment/>
      <protection/>
    </xf>
    <xf numFmtId="0" fontId="4" fillId="0" borderId="21" xfId="57" applyFont="1" applyBorder="1">
      <alignment/>
      <protection/>
    </xf>
    <xf numFmtId="0" fontId="0" fillId="0" borderId="0" xfId="57" applyBorder="1">
      <alignment/>
      <protection/>
    </xf>
    <xf numFmtId="0" fontId="13" fillId="0" borderId="39" xfId="57" applyFont="1" applyBorder="1" applyAlignment="1">
      <alignment horizontal="center"/>
      <protection/>
    </xf>
    <xf numFmtId="0" fontId="13" fillId="0" borderId="38" xfId="57" applyFont="1" applyBorder="1" applyAlignment="1">
      <alignment horizontal="center"/>
      <protection/>
    </xf>
    <xf numFmtId="0" fontId="13" fillId="0" borderId="34" xfId="57" applyFont="1" applyBorder="1" applyAlignment="1">
      <alignment horizontal="center"/>
      <protection/>
    </xf>
    <xf numFmtId="0" fontId="4" fillId="0" borderId="37" xfId="57" applyFont="1" applyBorder="1" applyAlignment="1">
      <alignment horizontal="center"/>
      <protection/>
    </xf>
    <xf numFmtId="0" fontId="4" fillId="0" borderId="33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1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0" fontId="4" fillId="0" borderId="29" xfId="57" applyFont="1" applyBorder="1">
      <alignment/>
      <protection/>
    </xf>
    <xf numFmtId="0" fontId="4" fillId="0" borderId="28" xfId="57" applyFont="1" applyBorder="1">
      <alignment/>
      <protection/>
    </xf>
    <xf numFmtId="0" fontId="6" fillId="0" borderId="0" xfId="57" applyFont="1" applyBorder="1">
      <alignment/>
      <protection/>
    </xf>
    <xf numFmtId="0" fontId="4" fillId="0" borderId="19" xfId="57" applyFont="1" applyBorder="1">
      <alignment/>
      <protection/>
    </xf>
    <xf numFmtId="3" fontId="4" fillId="0" borderId="34" xfId="57" applyNumberFormat="1" applyFont="1" applyBorder="1" applyAlignment="1">
      <alignment horizontal="right"/>
      <protection/>
    </xf>
    <xf numFmtId="0" fontId="4" fillId="0" borderId="34" xfId="57" applyFont="1" applyBorder="1" applyAlignment="1">
      <alignment horizontal="center"/>
      <protection/>
    </xf>
    <xf numFmtId="164" fontId="4" fillId="0" borderId="34" xfId="57" applyNumberFormat="1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164" fontId="4" fillId="0" borderId="24" xfId="57" applyNumberFormat="1" applyFont="1" applyBorder="1" applyAlignment="1">
      <alignment horizontal="center"/>
      <protection/>
    </xf>
    <xf numFmtId="0" fontId="0" fillId="0" borderId="33" xfId="57" applyBorder="1">
      <alignment/>
      <protection/>
    </xf>
    <xf numFmtId="0" fontId="12" fillId="0" borderId="43" xfId="57" applyFont="1" applyBorder="1" applyAlignment="1">
      <alignment horizontal="center" wrapText="1"/>
      <protection/>
    </xf>
    <xf numFmtId="164" fontId="4" fillId="0" borderId="43" xfId="57" applyNumberFormat="1" applyFont="1" applyBorder="1" applyAlignment="1">
      <alignment horizontal="center"/>
      <protection/>
    </xf>
    <xf numFmtId="0" fontId="12" fillId="0" borderId="24" xfId="57" applyFont="1" applyBorder="1" applyAlignment="1">
      <alignment horizontal="center" wrapText="1"/>
      <protection/>
    </xf>
    <xf numFmtId="0" fontId="6" fillId="0" borderId="0" xfId="57" applyFont="1">
      <alignment/>
      <protection/>
    </xf>
    <xf numFmtId="168" fontId="4" fillId="0" borderId="0" xfId="57" applyNumberFormat="1" applyFont="1">
      <alignment/>
      <protection/>
    </xf>
    <xf numFmtId="0" fontId="4" fillId="0" borderId="16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2" xfId="57" applyFont="1" applyBorder="1">
      <alignment/>
      <protection/>
    </xf>
    <xf numFmtId="0" fontId="0" fillId="0" borderId="0" xfId="57" applyAlignment="1">
      <alignment horizontal="centerContinuous"/>
      <protection/>
    </xf>
    <xf numFmtId="0" fontId="0" fillId="0" borderId="13" xfId="57" applyBorder="1" applyAlignment="1">
      <alignment/>
      <protection/>
    </xf>
    <xf numFmtId="0" fontId="0" fillId="0" borderId="0" xfId="57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4" fillId="0" borderId="12" xfId="57" applyFont="1" applyBorder="1" applyAlignment="1">
      <alignment horizontal="left"/>
      <protection/>
    </xf>
    <xf numFmtId="0" fontId="0" fillId="0" borderId="12" xfId="57" applyBorder="1" applyAlignment="1">
      <alignment horizontal="centerContinuous"/>
      <protection/>
    </xf>
    <xf numFmtId="0" fontId="4" fillId="0" borderId="4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1" xfId="57" applyFont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5" fillId="0" borderId="0" xfId="57" applyFont="1" applyAlignment="1">
      <alignment horizontal="left"/>
      <protection/>
    </xf>
    <xf numFmtId="0" fontId="0" fillId="0" borderId="0" xfId="57" applyAlignment="1">
      <alignment/>
      <protection/>
    </xf>
    <xf numFmtId="0" fontId="4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4" fillId="0" borderId="29" xfId="57" applyFont="1" applyBorder="1" applyAlignment="1">
      <alignment wrapText="1"/>
      <protection/>
    </xf>
    <xf numFmtId="0" fontId="4" fillId="0" borderId="29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16.00390625" style="78" customWidth="1"/>
    <col min="2" max="2" width="20.140625" style="78" customWidth="1"/>
    <col min="3" max="3" width="11.421875" style="78" customWidth="1"/>
    <col min="4" max="4" width="11.57421875" style="78" customWidth="1"/>
    <col min="5" max="5" width="14.8515625" style="78" customWidth="1"/>
    <col min="6" max="6" width="13.57421875" style="78" customWidth="1"/>
    <col min="7" max="7" width="13.7109375" style="78" customWidth="1"/>
    <col min="8" max="8" width="14.140625" style="78" customWidth="1"/>
    <col min="9" max="16384" width="9.140625" style="78" customWidth="1"/>
  </cols>
  <sheetData>
    <row r="1" spans="1:10" ht="15.75">
      <c r="A1" s="154"/>
      <c r="B1" s="155"/>
      <c r="C1" s="155"/>
      <c r="D1" s="156" t="s">
        <v>0</v>
      </c>
      <c r="E1" s="152"/>
      <c r="F1" s="155"/>
      <c r="G1" s="155"/>
      <c r="H1" s="155"/>
      <c r="I1" s="154"/>
      <c r="J1" s="154"/>
    </row>
    <row r="2" spans="1:9" ht="14.25" thickBot="1">
      <c r="A2" s="153"/>
      <c r="B2" s="152"/>
      <c r="C2" s="152"/>
      <c r="D2" s="152"/>
      <c r="E2" s="152"/>
      <c r="F2" s="152"/>
      <c r="G2" s="152"/>
      <c r="H2" s="152"/>
      <c r="I2" s="141"/>
    </row>
    <row r="3" spans="1:9" ht="18" customHeight="1" thickTop="1">
      <c r="A3" s="151" t="s">
        <v>22</v>
      </c>
      <c r="B3" s="150"/>
      <c r="C3" s="149" t="s">
        <v>24</v>
      </c>
      <c r="D3" s="148"/>
      <c r="E3" s="148"/>
      <c r="F3" s="148"/>
      <c r="G3" s="148"/>
      <c r="H3" s="147"/>
      <c r="I3" s="146"/>
    </row>
    <row r="4" spans="1:9" ht="18" customHeight="1">
      <c r="A4" s="145" t="s">
        <v>1</v>
      </c>
      <c r="B4" s="110"/>
      <c r="C4" s="144" t="s">
        <v>28</v>
      </c>
      <c r="D4" s="143"/>
      <c r="E4" s="143"/>
      <c r="F4" s="143"/>
      <c r="G4" s="143"/>
      <c r="H4" s="142"/>
      <c r="I4" s="141"/>
    </row>
    <row r="5" spans="1:8" ht="18" customHeight="1">
      <c r="A5" s="140" t="s">
        <v>2</v>
      </c>
      <c r="B5" s="83"/>
      <c r="C5" s="83" t="s">
        <v>25</v>
      </c>
      <c r="D5" s="110"/>
      <c r="E5" s="83"/>
      <c r="F5" s="83"/>
      <c r="G5" s="83"/>
      <c r="H5" s="139"/>
    </row>
    <row r="6" spans="1:8" ht="18" customHeight="1">
      <c r="A6" s="140" t="s">
        <v>3</v>
      </c>
      <c r="B6" s="83"/>
      <c r="C6" s="83" t="s">
        <v>26</v>
      </c>
      <c r="D6" s="83"/>
      <c r="E6" s="83"/>
      <c r="F6" s="83"/>
      <c r="G6" s="83"/>
      <c r="H6" s="139"/>
    </row>
    <row r="7" spans="1:8" ht="18" customHeight="1" thickBot="1">
      <c r="A7" s="138" t="s">
        <v>4</v>
      </c>
      <c r="B7" s="137"/>
      <c r="C7" s="137"/>
      <c r="D7" s="137"/>
      <c r="E7" s="137"/>
      <c r="F7" s="137"/>
      <c r="G7" s="137"/>
      <c r="H7" s="136"/>
    </row>
    <row r="8" spans="1:8" ht="18" customHeight="1" thickTop="1">
      <c r="A8" s="84"/>
      <c r="C8" s="84"/>
      <c r="D8" s="83"/>
      <c r="E8" s="83"/>
      <c r="F8" s="83"/>
      <c r="G8" s="83"/>
      <c r="H8" s="83"/>
    </row>
    <row r="9" spans="1:8" ht="18" customHeight="1">
      <c r="A9" s="83" t="s">
        <v>5</v>
      </c>
      <c r="C9" s="84"/>
      <c r="D9" s="84"/>
      <c r="E9" s="84"/>
      <c r="F9" s="84"/>
      <c r="G9" s="135"/>
      <c r="H9" s="84"/>
    </row>
    <row r="10" spans="1:8" ht="18" customHeight="1" thickBot="1">
      <c r="A10" s="134" t="s">
        <v>6</v>
      </c>
      <c r="B10" s="83"/>
      <c r="C10" s="84"/>
      <c r="D10" s="84"/>
      <c r="E10" s="84"/>
      <c r="F10" s="84"/>
      <c r="G10" s="84"/>
      <c r="H10" s="84"/>
    </row>
    <row r="11" spans="1:8" ht="18" customHeight="1">
      <c r="A11" s="122" t="s">
        <v>7</v>
      </c>
      <c r="B11" s="121"/>
      <c r="C11" s="118" t="s">
        <v>8</v>
      </c>
      <c r="D11" s="118" t="s">
        <v>9</v>
      </c>
      <c r="E11" s="118" t="s">
        <v>10</v>
      </c>
      <c r="F11" s="118" t="s">
        <v>11</v>
      </c>
      <c r="G11" s="117" t="s">
        <v>12</v>
      </c>
      <c r="H11" s="116" t="s">
        <v>13</v>
      </c>
    </row>
    <row r="12" spans="1:8" ht="18" customHeight="1">
      <c r="A12" s="130"/>
      <c r="B12" s="130"/>
      <c r="C12" s="126" t="s">
        <v>14</v>
      </c>
      <c r="D12" s="126" t="s">
        <v>15</v>
      </c>
      <c r="E12" s="113">
        <v>2013</v>
      </c>
      <c r="F12" s="113">
        <v>2014</v>
      </c>
      <c r="G12" s="112">
        <v>2015</v>
      </c>
      <c r="H12" s="111">
        <v>2016</v>
      </c>
    </row>
    <row r="13" spans="1:8" ht="18.75" customHeight="1">
      <c r="A13" s="109" t="s">
        <v>27</v>
      </c>
      <c r="B13" s="108"/>
      <c r="C13" s="129">
        <v>1340</v>
      </c>
      <c r="D13" s="133" t="s">
        <v>23</v>
      </c>
      <c r="E13" s="106">
        <v>0</v>
      </c>
      <c r="F13" s="106">
        <f>+F32</f>
        <v>466000</v>
      </c>
      <c r="G13" s="105">
        <v>0</v>
      </c>
      <c r="H13" s="104">
        <v>0</v>
      </c>
    </row>
    <row r="14" spans="1:8" ht="18.75" customHeight="1">
      <c r="A14" s="103"/>
      <c r="B14" s="83"/>
      <c r="C14" s="132"/>
      <c r="D14" s="131"/>
      <c r="E14" s="101"/>
      <c r="F14" s="101"/>
      <c r="G14" s="100"/>
      <c r="H14" s="99"/>
    </row>
    <row r="15" spans="1:8" ht="18.75" customHeight="1">
      <c r="A15" s="103"/>
      <c r="B15" s="83"/>
      <c r="C15" s="132"/>
      <c r="D15" s="131"/>
      <c r="E15" s="101"/>
      <c r="F15" s="101"/>
      <c r="G15" s="100"/>
      <c r="H15" s="99"/>
    </row>
    <row r="16" spans="1:8" ht="18" customHeight="1">
      <c r="A16" s="97"/>
      <c r="B16" s="96"/>
      <c r="C16" s="127"/>
      <c r="D16" s="126"/>
      <c r="E16" s="94"/>
      <c r="F16" s="94"/>
      <c r="G16" s="93"/>
      <c r="H16" s="92"/>
    </row>
    <row r="17" spans="1:8" ht="18" customHeight="1" thickBot="1">
      <c r="A17" s="91"/>
      <c r="B17" s="90" t="s">
        <v>16</v>
      </c>
      <c r="C17" s="124"/>
      <c r="D17" s="124"/>
      <c r="E17" s="88">
        <f>E13+E16</f>
        <v>0</v>
      </c>
      <c r="F17" s="88">
        <f>F13+F16</f>
        <v>466000</v>
      </c>
      <c r="G17" s="88">
        <f>G13+G16</f>
        <v>0</v>
      </c>
      <c r="H17" s="87">
        <f>H13+H16</f>
        <v>0</v>
      </c>
    </row>
    <row r="18" spans="1:8" ht="18" customHeight="1">
      <c r="A18" s="84"/>
      <c r="B18" s="84"/>
      <c r="C18" s="84"/>
      <c r="D18" s="84"/>
      <c r="E18" s="81"/>
      <c r="F18" s="81"/>
      <c r="G18" s="81"/>
      <c r="H18" s="81"/>
    </row>
    <row r="19" spans="1:8" ht="18" customHeight="1" thickBot="1">
      <c r="A19" s="123" t="s">
        <v>17</v>
      </c>
      <c r="B19" s="83"/>
      <c r="C19" s="83"/>
      <c r="D19" s="84"/>
      <c r="E19" s="84"/>
      <c r="F19" s="84"/>
      <c r="G19" s="84"/>
      <c r="H19" s="84"/>
    </row>
    <row r="20" spans="1:8" ht="18" customHeight="1">
      <c r="A20" s="122" t="s">
        <v>7</v>
      </c>
      <c r="B20" s="121"/>
      <c r="C20" s="118" t="s">
        <v>8</v>
      </c>
      <c r="D20" s="118" t="s">
        <v>18</v>
      </c>
      <c r="E20" s="118" t="s">
        <v>10</v>
      </c>
      <c r="F20" s="118" t="s">
        <v>11</v>
      </c>
      <c r="G20" s="117" t="s">
        <v>12</v>
      </c>
      <c r="H20" s="116" t="s">
        <v>13</v>
      </c>
    </row>
    <row r="21" spans="1:8" ht="18" customHeight="1">
      <c r="A21" s="130"/>
      <c r="B21" s="130"/>
      <c r="C21" s="126" t="s">
        <v>14</v>
      </c>
      <c r="D21" s="126"/>
      <c r="E21" s="113">
        <v>2013</v>
      </c>
      <c r="F21" s="113">
        <v>2014</v>
      </c>
      <c r="G21" s="112">
        <v>2015</v>
      </c>
      <c r="H21" s="111">
        <v>2016</v>
      </c>
    </row>
    <row r="22" spans="1:8" ht="18" customHeight="1">
      <c r="A22" s="109" t="s">
        <v>27</v>
      </c>
      <c r="B22" s="108"/>
      <c r="C22" s="129">
        <v>1340</v>
      </c>
      <c r="D22" s="128" t="s">
        <v>27</v>
      </c>
      <c r="E22" s="106">
        <v>0</v>
      </c>
      <c r="F22" s="106">
        <f>+F32</f>
        <v>466000</v>
      </c>
      <c r="G22" s="105">
        <f>+G13</f>
        <v>0</v>
      </c>
      <c r="H22" s="104">
        <f>+H13</f>
        <v>0</v>
      </c>
    </row>
    <row r="23" spans="1:8" ht="18" customHeight="1">
      <c r="A23" s="97"/>
      <c r="B23" s="95"/>
      <c r="C23" s="127"/>
      <c r="D23" s="126"/>
      <c r="E23" s="125"/>
      <c r="F23" s="94"/>
      <c r="G23" s="93"/>
      <c r="H23" s="92"/>
    </row>
    <row r="24" spans="1:9" ht="18" customHeight="1" thickBot="1">
      <c r="A24" s="91"/>
      <c r="B24" s="90" t="s">
        <v>19</v>
      </c>
      <c r="C24" s="124"/>
      <c r="D24" s="124"/>
      <c r="E24" s="88">
        <f>E22+E23</f>
        <v>0</v>
      </c>
      <c r="F24" s="88">
        <f>F22+F23</f>
        <v>466000</v>
      </c>
      <c r="G24" s="88">
        <f>G22+G23</f>
        <v>0</v>
      </c>
      <c r="H24" s="87">
        <f>H22+H23</f>
        <v>0</v>
      </c>
      <c r="I24" s="82"/>
    </row>
    <row r="25" spans="1:8" ht="18" customHeight="1">
      <c r="A25" s="84"/>
      <c r="B25" s="84"/>
      <c r="C25" s="84"/>
      <c r="D25" s="84"/>
      <c r="E25" s="81"/>
      <c r="F25" s="81"/>
      <c r="G25" s="81"/>
      <c r="H25" s="81"/>
    </row>
    <row r="26" spans="1:8" ht="18" customHeight="1" thickBot="1">
      <c r="A26" s="123" t="s">
        <v>20</v>
      </c>
      <c r="B26" s="83"/>
      <c r="C26" s="83"/>
      <c r="D26" s="83"/>
      <c r="E26" s="84"/>
      <c r="F26" s="84"/>
      <c r="G26" s="84"/>
      <c r="H26" s="84"/>
    </row>
    <row r="27" spans="1:10" ht="18" customHeight="1">
      <c r="A27" s="122"/>
      <c r="B27" s="121"/>
      <c r="C27" s="120"/>
      <c r="D27" s="119"/>
      <c r="E27" s="118" t="s">
        <v>10</v>
      </c>
      <c r="F27" s="118" t="s">
        <v>11</v>
      </c>
      <c r="G27" s="117" t="s">
        <v>12</v>
      </c>
      <c r="H27" s="116" t="s">
        <v>13</v>
      </c>
      <c r="I27" s="110"/>
      <c r="J27" s="110"/>
    </row>
    <row r="28" spans="1:10" ht="18" customHeight="1">
      <c r="A28" s="97"/>
      <c r="B28" s="96"/>
      <c r="C28" s="115"/>
      <c r="D28" s="114"/>
      <c r="E28" s="113">
        <v>2013</v>
      </c>
      <c r="F28" s="113">
        <v>2014</v>
      </c>
      <c r="G28" s="112">
        <v>2015</v>
      </c>
      <c r="H28" s="111">
        <v>2016</v>
      </c>
      <c r="I28" s="110"/>
      <c r="J28" s="110"/>
    </row>
    <row r="29" spans="1:10" ht="18" customHeight="1">
      <c r="A29" s="109" t="s">
        <v>35</v>
      </c>
      <c r="B29" s="108"/>
      <c r="C29" s="108"/>
      <c r="D29" s="107"/>
      <c r="E29" s="106"/>
      <c r="F29" s="106">
        <f>+F32*0.8</f>
        <v>372800</v>
      </c>
      <c r="G29" s="105"/>
      <c r="H29" s="104"/>
      <c r="I29" s="98"/>
      <c r="J29" s="98"/>
    </row>
    <row r="30" spans="1:10" ht="18" customHeight="1">
      <c r="A30" s="103" t="s">
        <v>34</v>
      </c>
      <c r="B30" s="83"/>
      <c r="C30" s="83"/>
      <c r="D30" s="102"/>
      <c r="E30" s="101"/>
      <c r="F30" s="101">
        <f>+F32*0.05</f>
        <v>23300</v>
      </c>
      <c r="G30" s="100"/>
      <c r="H30" s="99"/>
      <c r="I30" s="98"/>
      <c r="J30" s="98"/>
    </row>
    <row r="31" spans="1:8" ht="18" customHeight="1">
      <c r="A31" s="97" t="s">
        <v>33</v>
      </c>
      <c r="B31" s="96"/>
      <c r="C31" s="96"/>
      <c r="D31" s="95"/>
      <c r="E31" s="94"/>
      <c r="F31" s="94">
        <f>+F32*0.15</f>
        <v>69900</v>
      </c>
      <c r="G31" s="93"/>
      <c r="H31" s="92"/>
    </row>
    <row r="32" spans="1:10" ht="18" customHeight="1" thickBot="1">
      <c r="A32" s="91" t="s">
        <v>19</v>
      </c>
      <c r="B32" s="90"/>
      <c r="C32" s="90"/>
      <c r="D32" s="89"/>
      <c r="E32" s="88">
        <v>0</v>
      </c>
      <c r="F32" s="88">
        <f>SUM(F35:F37)</f>
        <v>466000</v>
      </c>
      <c r="G32" s="88">
        <v>0</v>
      </c>
      <c r="H32" s="87">
        <v>0</v>
      </c>
      <c r="I32" s="85"/>
      <c r="J32" s="85"/>
    </row>
    <row r="33" spans="1:10" ht="15.75" customHeight="1">
      <c r="A33" s="86" t="s">
        <v>21</v>
      </c>
      <c r="B33" s="157" t="s">
        <v>29</v>
      </c>
      <c r="C33" s="157"/>
      <c r="D33" s="157"/>
      <c r="E33" s="157"/>
      <c r="F33" s="157"/>
      <c r="G33" s="157"/>
      <c r="H33" s="157"/>
      <c r="I33" s="85"/>
      <c r="J33" s="85"/>
    </row>
    <row r="34" spans="1:10" ht="13.5">
      <c r="A34" s="84"/>
      <c r="C34" s="84"/>
      <c r="D34" s="84"/>
      <c r="E34" s="81"/>
      <c r="F34" s="81"/>
      <c r="G34" s="81"/>
      <c r="H34" s="81"/>
      <c r="I34" s="85"/>
      <c r="J34" s="85"/>
    </row>
    <row r="35" spans="1:10" ht="13.5">
      <c r="A35" s="83" t="s">
        <v>30</v>
      </c>
      <c r="B35" s="83"/>
      <c r="C35" s="83"/>
      <c r="D35" s="83"/>
      <c r="E35" s="82"/>
      <c r="F35" s="82">
        <f>10*2800</f>
        <v>28000</v>
      </c>
      <c r="G35" s="81"/>
      <c r="H35" s="81"/>
      <c r="I35" s="85"/>
      <c r="J35" s="85"/>
    </row>
    <row r="36" spans="1:8" ht="13.5">
      <c r="A36" s="83" t="s">
        <v>32</v>
      </c>
      <c r="B36" s="83"/>
      <c r="C36" s="83"/>
      <c r="D36" s="83"/>
      <c r="E36" s="82"/>
      <c r="F36" s="82">
        <f>10*7300</f>
        <v>73000</v>
      </c>
      <c r="G36" s="84"/>
      <c r="H36" s="84"/>
    </row>
    <row r="37" spans="1:8" ht="13.5">
      <c r="A37" s="83" t="s">
        <v>31</v>
      </c>
      <c r="B37" s="83"/>
      <c r="C37" s="83"/>
      <c r="D37" s="83"/>
      <c r="E37" s="82"/>
      <c r="F37" s="82">
        <f>10*36500</f>
        <v>365000</v>
      </c>
      <c r="G37" s="81"/>
      <c r="H37" s="81"/>
    </row>
    <row r="38" ht="12.75">
      <c r="A38" s="80"/>
    </row>
    <row r="39" ht="12.75">
      <c r="A39" s="79" t="s">
        <v>36</v>
      </c>
    </row>
  </sheetData>
  <sheetProtection/>
  <mergeCells count="1">
    <mergeCell ref="B33:H33"/>
  </mergeCells>
  <printOptions/>
  <pageMargins left="0.77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31" sqref="B31:H31"/>
    </sheetView>
  </sheetViews>
  <sheetFormatPr defaultColWidth="9.140625" defaultRowHeight="12.75"/>
  <cols>
    <col min="1" max="1" width="16.00390625" style="0" customWidth="1"/>
    <col min="2" max="2" width="20.140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7" t="s">
        <v>0</v>
      </c>
      <c r="E1" s="3"/>
      <c r="F1" s="2"/>
      <c r="G1" s="2"/>
      <c r="H1" s="2"/>
      <c r="I1" s="1"/>
      <c r="J1" s="1"/>
    </row>
    <row r="2" spans="1:9" ht="14.25" thickBot="1">
      <c r="A2" s="2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 t="s">
        <v>38</v>
      </c>
      <c r="D3" s="62"/>
      <c r="E3" s="62"/>
      <c r="F3" s="62"/>
      <c r="G3" s="62"/>
      <c r="H3" s="61"/>
      <c r="I3" s="44"/>
    </row>
    <row r="4" spans="1:9" ht="18" customHeight="1">
      <c r="A4" s="8" t="s">
        <v>1</v>
      </c>
      <c r="B4" s="17"/>
      <c r="C4" s="42" t="s">
        <v>40</v>
      </c>
      <c r="D4" s="43"/>
      <c r="E4" s="43"/>
      <c r="F4" s="43"/>
      <c r="G4" s="43"/>
      <c r="H4" s="41"/>
      <c r="I4" s="4"/>
    </row>
    <row r="5" spans="1:8" ht="18" customHeight="1">
      <c r="A5" s="9" t="s">
        <v>2</v>
      </c>
      <c r="B5" s="10"/>
      <c r="C5" s="10" t="s">
        <v>25</v>
      </c>
      <c r="D5" s="17"/>
      <c r="E5" s="10"/>
      <c r="F5" s="10"/>
      <c r="G5" s="10"/>
      <c r="H5" s="11"/>
    </row>
    <row r="6" spans="1:8" ht="18" customHeight="1">
      <c r="A6" s="9" t="s">
        <v>3</v>
      </c>
      <c r="B6" s="10"/>
      <c r="C6" s="10" t="s">
        <v>37</v>
      </c>
      <c r="D6" s="10"/>
      <c r="E6" s="10"/>
      <c r="F6" s="10"/>
      <c r="G6" s="10"/>
      <c r="H6" s="11"/>
    </row>
    <row r="7" spans="1:8" ht="18" customHeight="1" thickBot="1">
      <c r="A7" s="12" t="s">
        <v>4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5</v>
      </c>
      <c r="C9" s="15"/>
      <c r="D9" s="15"/>
      <c r="E9" s="15"/>
      <c r="F9" s="15"/>
      <c r="G9" s="40">
        <v>0</v>
      </c>
      <c r="H9" s="15"/>
    </row>
    <row r="10" spans="1:8" ht="18" customHeight="1" thickBot="1">
      <c r="A10" s="26" t="s">
        <v>6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45" t="s">
        <v>7</v>
      </c>
      <c r="B11" s="46"/>
      <c r="C11" s="47" t="s">
        <v>8</v>
      </c>
      <c r="D11" s="47" t="s">
        <v>9</v>
      </c>
      <c r="E11" s="47" t="s">
        <v>10</v>
      </c>
      <c r="F11" s="47" t="s">
        <v>11</v>
      </c>
      <c r="G11" s="48" t="s">
        <v>12</v>
      </c>
      <c r="H11" s="49" t="s">
        <v>13</v>
      </c>
    </row>
    <row r="12" spans="1:8" ht="18" customHeight="1">
      <c r="A12" s="50"/>
      <c r="B12" s="50"/>
      <c r="C12" s="51" t="s">
        <v>14</v>
      </c>
      <c r="D12" s="51" t="s">
        <v>15</v>
      </c>
      <c r="E12" s="58">
        <v>2013</v>
      </c>
      <c r="F12" s="58">
        <v>2014</v>
      </c>
      <c r="G12" s="59">
        <v>2015</v>
      </c>
      <c r="H12" s="60">
        <v>2016</v>
      </c>
    </row>
    <row r="13" spans="1:8" ht="18.75" customHeight="1">
      <c r="A13" s="28" t="s">
        <v>27</v>
      </c>
      <c r="B13" s="29"/>
      <c r="C13" s="63">
        <v>1340</v>
      </c>
      <c r="D13" s="64" t="s">
        <v>23</v>
      </c>
      <c r="E13" s="31">
        <v>0</v>
      </c>
      <c r="F13" s="31">
        <v>0</v>
      </c>
      <c r="G13" s="32">
        <v>0</v>
      </c>
      <c r="H13" s="33">
        <v>0</v>
      </c>
    </row>
    <row r="14" spans="1:8" ht="18" customHeight="1">
      <c r="A14" s="54"/>
      <c r="B14" s="55"/>
      <c r="C14" s="65"/>
      <c r="D14" s="51"/>
      <c r="E14" s="66"/>
      <c r="F14" s="66"/>
      <c r="G14" s="67"/>
      <c r="H14" s="68"/>
    </row>
    <row r="15" spans="1:8" ht="18" customHeight="1" thickBot="1">
      <c r="A15" s="21"/>
      <c r="B15" s="22" t="s">
        <v>16</v>
      </c>
      <c r="C15" s="23"/>
      <c r="D15" s="23"/>
      <c r="E15" s="35">
        <f>E13+E14</f>
        <v>0</v>
      </c>
      <c r="F15" s="35">
        <f>F13+F14</f>
        <v>0</v>
      </c>
      <c r="G15" s="35">
        <f>G13+G14</f>
        <v>0</v>
      </c>
      <c r="H15" s="36">
        <f>H13+H14</f>
        <v>0</v>
      </c>
    </row>
    <row r="16" spans="1:8" ht="18" customHeight="1">
      <c r="A16" s="15"/>
      <c r="B16" s="15"/>
      <c r="C16" s="15"/>
      <c r="D16" s="15"/>
      <c r="E16" s="16"/>
      <c r="F16" s="16"/>
      <c r="G16" s="16"/>
      <c r="H16" s="16"/>
    </row>
    <row r="17" spans="1:8" ht="18" customHeight="1" thickBot="1">
      <c r="A17" s="25" t="s">
        <v>17</v>
      </c>
      <c r="B17" s="10"/>
      <c r="C17" s="10"/>
      <c r="D17" s="15"/>
      <c r="E17" s="15"/>
      <c r="F17" s="15"/>
      <c r="G17" s="15"/>
      <c r="H17" s="15"/>
    </row>
    <row r="18" spans="1:8" ht="18" customHeight="1">
      <c r="A18" s="45" t="s">
        <v>7</v>
      </c>
      <c r="B18" s="46"/>
      <c r="C18" s="47" t="s">
        <v>8</v>
      </c>
      <c r="D18" s="47" t="s">
        <v>18</v>
      </c>
      <c r="E18" s="47" t="s">
        <v>10</v>
      </c>
      <c r="F18" s="47" t="s">
        <v>11</v>
      </c>
      <c r="G18" s="48" t="s">
        <v>12</v>
      </c>
      <c r="H18" s="49" t="s">
        <v>13</v>
      </c>
    </row>
    <row r="19" spans="1:8" ht="18" customHeight="1">
      <c r="A19" s="50"/>
      <c r="B19" s="50"/>
      <c r="C19" s="51" t="s">
        <v>14</v>
      </c>
      <c r="D19" s="51"/>
      <c r="E19" s="58">
        <v>2013</v>
      </c>
      <c r="F19" s="58">
        <v>2014</v>
      </c>
      <c r="G19" s="59">
        <v>2015</v>
      </c>
      <c r="H19" s="60">
        <v>2016</v>
      </c>
    </row>
    <row r="20" spans="1:8" ht="18" customHeight="1">
      <c r="A20" s="28" t="s">
        <v>27</v>
      </c>
      <c r="B20" s="29"/>
      <c r="C20" s="63">
        <v>1340</v>
      </c>
      <c r="D20" s="69" t="s">
        <v>27</v>
      </c>
      <c r="E20" s="31">
        <v>0</v>
      </c>
      <c r="F20" s="31">
        <v>0</v>
      </c>
      <c r="G20" s="32">
        <f>+G13</f>
        <v>0</v>
      </c>
      <c r="H20" s="33">
        <f>+H13</f>
        <v>0</v>
      </c>
    </row>
    <row r="21" spans="1:8" ht="18" customHeight="1">
      <c r="A21" s="54"/>
      <c r="B21" s="70"/>
      <c r="C21" s="65"/>
      <c r="D21" s="51"/>
      <c r="E21" s="71"/>
      <c r="F21" s="66"/>
      <c r="G21" s="67"/>
      <c r="H21" s="68"/>
    </row>
    <row r="22" spans="1:9" ht="18" customHeight="1" thickBot="1">
      <c r="A22" s="21"/>
      <c r="B22" s="22" t="s">
        <v>19</v>
      </c>
      <c r="C22" s="23"/>
      <c r="D22" s="23"/>
      <c r="E22" s="35">
        <f>E20+E21</f>
        <v>0</v>
      </c>
      <c r="F22" s="35">
        <f>F20+F21</f>
        <v>0</v>
      </c>
      <c r="G22" s="35">
        <f>G20+G21</f>
        <v>0</v>
      </c>
      <c r="H22" s="36">
        <f>H20+H21</f>
        <v>0</v>
      </c>
      <c r="I22" s="34"/>
    </row>
    <row r="23" spans="1:8" ht="18" customHeight="1">
      <c r="A23" s="15"/>
      <c r="B23" s="15"/>
      <c r="C23" s="15"/>
      <c r="D23" s="15"/>
      <c r="E23" s="16"/>
      <c r="F23" s="16"/>
      <c r="G23" s="16"/>
      <c r="H23" s="16"/>
    </row>
    <row r="24" spans="1:8" ht="18" customHeight="1" thickBot="1">
      <c r="A24" s="25" t="s">
        <v>20</v>
      </c>
      <c r="B24" s="10"/>
      <c r="C24" s="10"/>
      <c r="D24" s="10"/>
      <c r="E24" s="15"/>
      <c r="F24" s="15"/>
      <c r="G24" s="15"/>
      <c r="H24" s="15"/>
    </row>
    <row r="25" spans="1:10" ht="18" customHeight="1">
      <c r="A25" s="45"/>
      <c r="B25" s="46"/>
      <c r="C25" s="52"/>
      <c r="D25" s="53"/>
      <c r="E25" s="47" t="s">
        <v>10</v>
      </c>
      <c r="F25" s="47" t="s">
        <v>11</v>
      </c>
      <c r="G25" s="48" t="s">
        <v>12</v>
      </c>
      <c r="H25" s="49" t="s">
        <v>13</v>
      </c>
      <c r="I25" s="17"/>
      <c r="J25" s="17"/>
    </row>
    <row r="26" spans="1:10" ht="18" customHeight="1">
      <c r="A26" s="54"/>
      <c r="B26" s="55"/>
      <c r="C26" s="56"/>
      <c r="D26" s="57"/>
      <c r="E26" s="58">
        <v>2013</v>
      </c>
      <c r="F26" s="58">
        <v>2014</v>
      </c>
      <c r="G26" s="59">
        <v>2015</v>
      </c>
      <c r="H26" s="60">
        <v>2015</v>
      </c>
      <c r="I26" s="17"/>
      <c r="J26" s="17"/>
    </row>
    <row r="27" spans="1:10" ht="18" customHeight="1">
      <c r="A27" s="28"/>
      <c r="B27" s="29"/>
      <c r="C27" s="29"/>
      <c r="D27" s="30"/>
      <c r="E27" s="31"/>
      <c r="F27" s="31"/>
      <c r="G27" s="32"/>
      <c r="H27" s="33"/>
      <c r="I27" s="18"/>
      <c r="J27" s="18"/>
    </row>
    <row r="28" spans="1:10" ht="18" customHeight="1">
      <c r="A28" s="72"/>
      <c r="B28" s="10"/>
      <c r="C28" s="10"/>
      <c r="D28" s="73"/>
      <c r="E28" s="74"/>
      <c r="F28" s="74"/>
      <c r="G28" s="75"/>
      <c r="H28" s="76"/>
      <c r="I28" s="18"/>
      <c r="J28" s="18"/>
    </row>
    <row r="29" spans="1:8" ht="18" customHeight="1">
      <c r="A29" s="54"/>
      <c r="B29" s="55"/>
      <c r="C29" s="55"/>
      <c r="D29" s="70"/>
      <c r="E29" s="66"/>
      <c r="F29" s="66"/>
      <c r="G29" s="67"/>
      <c r="H29" s="68"/>
    </row>
    <row r="30" spans="1:10" ht="18" customHeight="1" thickBot="1">
      <c r="A30" s="21" t="s">
        <v>19</v>
      </c>
      <c r="B30" s="22"/>
      <c r="C30" s="22"/>
      <c r="D30" s="24"/>
      <c r="E30" s="35">
        <v>0</v>
      </c>
      <c r="F30" s="35">
        <f>SUM(F27:F29)</f>
        <v>0</v>
      </c>
      <c r="G30" s="35">
        <v>0</v>
      </c>
      <c r="H30" s="36">
        <v>0</v>
      </c>
      <c r="I30" s="19"/>
      <c r="J30" s="19"/>
    </row>
    <row r="31" spans="1:10" ht="30" customHeight="1">
      <c r="A31" s="77" t="s">
        <v>21</v>
      </c>
      <c r="B31" s="158" t="s">
        <v>39</v>
      </c>
      <c r="C31" s="158"/>
      <c r="D31" s="158"/>
      <c r="E31" s="158"/>
      <c r="F31" s="158"/>
      <c r="G31" s="158"/>
      <c r="H31" s="158"/>
      <c r="I31" s="19"/>
      <c r="J31" s="19"/>
    </row>
    <row r="32" spans="1:10" ht="13.5">
      <c r="A32" s="15"/>
      <c r="C32" s="15"/>
      <c r="D32" s="15"/>
      <c r="E32" s="16"/>
      <c r="F32" s="16"/>
      <c r="G32" s="16"/>
      <c r="H32" s="16"/>
      <c r="I32" s="19"/>
      <c r="J32" s="19"/>
    </row>
    <row r="33" spans="1:10" ht="13.5">
      <c r="A33" s="15"/>
      <c r="C33" s="15"/>
      <c r="D33" s="15"/>
      <c r="E33" s="16"/>
      <c r="F33" s="16"/>
      <c r="G33" s="16"/>
      <c r="H33" s="16"/>
      <c r="I33" s="19"/>
      <c r="J33" s="19"/>
    </row>
    <row r="34" spans="1:8" ht="13.5">
      <c r="A34" s="15"/>
      <c r="C34" s="15"/>
      <c r="D34" s="15"/>
      <c r="E34" s="15"/>
      <c r="F34" s="15"/>
      <c r="G34" s="15"/>
      <c r="H34" s="15"/>
    </row>
    <row r="35" spans="1:8" ht="13.5">
      <c r="A35" s="37"/>
      <c r="B35" s="15"/>
      <c r="C35" s="15"/>
      <c r="D35" s="15"/>
      <c r="E35" s="16"/>
      <c r="F35" s="16"/>
      <c r="G35" s="16"/>
      <c r="H35" s="16"/>
    </row>
    <row r="36" ht="12.75">
      <c r="A36" s="38"/>
    </row>
    <row r="37" ht="12.75">
      <c r="A37" s="39"/>
    </row>
  </sheetData>
  <sheetProtection/>
  <mergeCells count="1">
    <mergeCell ref="B31:H31"/>
  </mergeCells>
  <printOptions/>
  <pageMargins left="0.77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Verner, Lisa</cp:lastModifiedBy>
  <cp:lastPrinted>2013-10-22T20:02:09Z</cp:lastPrinted>
  <dcterms:created xsi:type="dcterms:W3CDTF">1999-06-02T23:29:55Z</dcterms:created>
  <dcterms:modified xsi:type="dcterms:W3CDTF">2014-07-25T20:17:03Z</dcterms:modified>
  <cp:category/>
  <cp:version/>
  <cp:contentType/>
  <cp:contentStatus/>
</cp:coreProperties>
</file>