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0" yWindow="110" windowWidth="9370" windowHeight="4310" activeTab="0"/>
  </bookViews>
  <sheets>
    <sheet name="Fiscal Note" sheetId="1" r:id="rId1"/>
  </sheets>
  <definedNames>
    <definedName name="_xlnm.Print_Area" localSheetId="0">'Fiscal Note'!$A$1:$H$39</definedName>
  </definedNames>
  <calcPr calcId="125725"/>
</workbook>
</file>

<file path=xl/sharedStrings.xml><?xml version="1.0" encoding="utf-8"?>
<sst xmlns="http://schemas.openxmlformats.org/spreadsheetml/2006/main" count="42" uniqueCount="31">
  <si>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</si>
  <si>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</si>
  <si>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</si>
  <si>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</si>
  <si>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</si>
  <si>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</si>
  <si>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</si>
  <si>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</si>
  <si>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</si>
  <si>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</si>
  <si>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</si>
  <si>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</si>
  <si>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</si>
  <si>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</si>
  <si>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</si>
  <si>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</si>
  <si>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Note Prepared By:  Mark Buening</t>
  </si>
  <si>
    <t>PAO</t>
  </si>
  <si>
    <t>Title:   PAO Staff for Duwamish Project</t>
  </si>
  <si>
    <t>Salaries - 51110</t>
  </si>
  <si>
    <t>Benefits</t>
  </si>
  <si>
    <t>**</t>
  </si>
  <si>
    <t>Revenue from FMD, DNRP Wastewater, and KC Airport.</t>
  </si>
  <si>
    <t>Affected Agency and/or Agencies:   PAO and FMD/DNRP Wastewater/KC Airport</t>
  </si>
  <si>
    <r>
      <t>Current Year</t>
    </r>
    <r>
      <rPr>
        <vertAlign val="superscript"/>
        <sz val="10.5"/>
        <rFont val="Univers"/>
        <family val="2"/>
      </rPr>
      <t>1</t>
    </r>
  </si>
  <si>
    <t>0010 / A50000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</si>
  <si>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Deputies are budgeted for seven months in 2013 with a June 1 start date.</t>
    </r>
  </si>
  <si>
    <r>
      <t xml:space="preserve">1st Year </t>
    </r>
    <r>
      <rPr>
        <vertAlign val="superscript"/>
        <sz val="10.5"/>
        <rFont val="Univers"/>
        <family val="2"/>
      </rPr>
      <t>2</t>
    </r>
  </si>
  <si>
    <t>Note Reviewed By:   Doug Palmer</t>
  </si>
  <si>
    <t>Ordinance/Motion:  1st Omnibus Supplemental Ordinance</t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</si>
  <si>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Deputies salaries and benefits (once annualized) are expected to increase at 5 percent per year, in line with the central rate assumptions.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</si>
</sst>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0" fontId="1" fillId="0" borderId="0" xfId="0" applyFont="1" quotePrefix="1"/>
    <xf numFmtId="0" fontId="5" fillId="0" borderId="0" xfId="0" applyFont="1"/>
    <xf numFmtId="0" fontId="5" fillId="0" borderId="0" xfId="0" applyFont="1" quotePrefix="1"/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0" xfId="0" applyFont="1"/>
    <xf numFmtId="165" fontId="5" fillId="0" borderId="10" xfId="18" applyNumberFormat="1" applyFont="1" applyBorder="1" applyAlignment="1">
      <alignment horizontal="center"/>
    </xf>
    <xf numFmtId="3" fontId="5" fillId="0" borderId="10" xfId="0" applyNumberFormat="1" applyFont="1" applyBorder="1"/>
    <xf numFmtId="0" fontId="1" fillId="0" borderId="0" xfId="0" applyFont="1"/>
    <xf numFmtId="4" fontId="0" fillId="0" borderId="0" xfId="0" applyNumberFormat="1" applyBorder="1"/>
    <xf numFmtId="0" fontId="1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28">
      <selection activeCell="A37" sqref="A37:H37"/>
    </sheetView>
  </sheetViews>
  <sheetFormatPr defaultColWidth="9.140625" defaultRowHeight="12.75"/>
  <cols>
    <col min="1" max="1" width="16.00390625" style="0" customWidth="1"/>
    <col min="2" max="2" width="12.421875" style="0" customWidth="1"/>
    <col min="3" max="3" width="11.421875" style="0" customWidth="1"/>
    <col min="4" max="4" width="11.57421875" style="0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15.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28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6" t="s">
        <v>14</v>
      </c>
      <c r="D11" s="66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18" customHeight="1">
      <c r="A12" s="42" t="s">
        <v>25</v>
      </c>
      <c r="B12" s="20"/>
      <c r="C12" s="21">
        <v>10</v>
      </c>
      <c r="D12" s="21" t="s">
        <v>21</v>
      </c>
      <c r="E12" s="69">
        <v>156794</v>
      </c>
      <c r="F12" s="69">
        <v>281946</v>
      </c>
      <c r="G12" s="69">
        <f>F12*1.05</f>
        <v>296043.3</v>
      </c>
      <c r="H12" s="69">
        <f>G12*1.05</f>
        <v>310845.465</v>
      </c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62">
        <f>SUM(E12:E15)</f>
        <v>156794</v>
      </c>
      <c r="F16" s="62">
        <f>SUM(F12:F15)</f>
        <v>281946</v>
      </c>
      <c r="G16" s="62">
        <f>SUM(G12:G15)</f>
        <v>296043.3</v>
      </c>
      <c r="H16" s="62">
        <f>SUM(H12:H15)</f>
        <v>310845.465</v>
      </c>
    </row>
    <row r="17" spans="1:8" ht="18" customHeight="1">
      <c r="A17" s="67" t="s">
        <v>21</v>
      </c>
      <c r="B17" s="68" t="s">
        <v>22</v>
      </c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6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25</v>
      </c>
      <c r="B20" s="20"/>
      <c r="C20" s="21">
        <v>10</v>
      </c>
      <c r="D20" s="21" t="s">
        <v>17</v>
      </c>
      <c r="E20" s="69">
        <v>156794</v>
      </c>
      <c r="F20" s="69">
        <v>281946</v>
      </c>
      <c r="G20" s="69">
        <f>F20*1.05</f>
        <v>296043.3</v>
      </c>
      <c r="H20" s="69">
        <f>G20*1.05</f>
        <v>310845.465</v>
      </c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11</v>
      </c>
      <c r="C24" s="47"/>
      <c r="D24" s="47"/>
      <c r="E24" s="62">
        <f>SUM(E20:E23)</f>
        <v>156794</v>
      </c>
      <c r="F24" s="62">
        <f>SUM(F20:F23)</f>
        <v>281946</v>
      </c>
      <c r="G24" s="62">
        <f>SUM(G20:G23)</f>
        <v>296043.3</v>
      </c>
      <c r="H24" s="62">
        <f>SUM(H20:H23)</f>
        <v>310845.465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24</v>
      </c>
      <c r="F27" s="39" t="s">
        <v>27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19</v>
      </c>
      <c r="B28" s="20"/>
      <c r="C28" s="29"/>
      <c r="D28" s="30"/>
      <c r="E28" s="69">
        <v>120101</v>
      </c>
      <c r="F28" s="69">
        <v>216181</v>
      </c>
      <c r="G28" s="69">
        <f>F28*1.05</f>
        <v>226990.05000000002</v>
      </c>
      <c r="H28" s="69">
        <f>G28*1.05</f>
        <v>238339.55250000002</v>
      </c>
      <c r="I28" s="31"/>
      <c r="J28" s="31"/>
    </row>
    <row r="29" spans="1:10" ht="18" customHeight="1">
      <c r="A29" s="42" t="s">
        <v>20</v>
      </c>
      <c r="B29" s="20"/>
      <c r="C29" s="20"/>
      <c r="D29" s="27"/>
      <c r="E29" s="70">
        <v>36693</v>
      </c>
      <c r="F29" s="70">
        <v>65765</v>
      </c>
      <c r="G29" s="69">
        <f>F29*1.05</f>
        <v>69053.25</v>
      </c>
      <c r="H29" s="69">
        <f>G29*1.05</f>
        <v>72505.9125</v>
      </c>
      <c r="I29" s="32"/>
      <c r="J29" s="7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11</v>
      </c>
      <c r="B33" s="46"/>
      <c r="C33" s="46"/>
      <c r="D33" s="50"/>
      <c r="E33" s="62">
        <f>SUM(E28:E32)</f>
        <v>156794</v>
      </c>
      <c r="F33" s="62">
        <f>SUM(F28:F32)</f>
        <v>281946</v>
      </c>
      <c r="G33" s="62">
        <f>SUM(G28:G32)</f>
        <v>296043.30000000005</v>
      </c>
      <c r="H33" s="62">
        <f>SUM(H28:H32)</f>
        <v>310845.465</v>
      </c>
      <c r="I33" s="33"/>
      <c r="J33" s="33"/>
    </row>
    <row r="34" spans="1:10" ht="18" customHeight="1">
      <c r="A34" s="19" t="s">
        <v>13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5.5">
      <c r="A36" s="71" t="s">
        <v>26</v>
      </c>
      <c r="C36" s="19"/>
      <c r="D36" s="19"/>
      <c r="E36" s="26"/>
      <c r="F36" s="26"/>
      <c r="G36" s="26"/>
      <c r="H36" s="26"/>
      <c r="I36" s="33"/>
      <c r="J36" s="33"/>
    </row>
    <row r="37" spans="1:8" ht="31.5" customHeight="1">
      <c r="A37" s="73" t="s">
        <v>30</v>
      </c>
      <c r="B37" s="73"/>
      <c r="C37" s="73"/>
      <c r="D37" s="73"/>
      <c r="E37" s="73"/>
      <c r="F37" s="73"/>
      <c r="G37" s="73"/>
      <c r="H37" s="73"/>
    </row>
    <row r="38" spans="1:8" ht="13.5">
      <c r="A38" s="63"/>
      <c r="B38" s="19"/>
      <c r="C38" s="19"/>
      <c r="D38" s="19"/>
      <c r="E38" s="26"/>
      <c r="F38" s="26"/>
      <c r="G38" s="26"/>
      <c r="H38" s="26"/>
    </row>
    <row r="39" ht="12.75">
      <c r="A39" s="64"/>
    </row>
    <row r="40" ht="12.75">
      <c r="A40" s="65"/>
    </row>
  </sheetData>
  <mergeCells count="1">
    <mergeCell ref="A37:H3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46AE86-7B4A-485B-BC9C-A18463B51E8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henryk</cp:lastModifiedBy>
  <cp:lastPrinted>2013-04-10T18:11:38Z</cp:lastPrinted>
  <dcterms:created xsi:type="dcterms:W3CDTF">1999-06-02T23:29:55Z</dcterms:created>
  <dcterms:modified xsi:type="dcterms:W3CDTF">2013-05-20T16:08:42Z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