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75" windowWidth="18675" windowHeight="10995" activeTab="0"/>
  </bookViews>
  <sheets>
    <sheet name="2 - FN" sheetId="1" r:id="rId1"/>
  </sheets>
  <externalReferences>
    <externalReference r:id="rId4"/>
    <externalReference r:id="rId5"/>
    <externalReference r:id="rId6"/>
    <externalReference r:id="rId7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localSheetId="0" hidden="1">{"cxtransfer",#N/A,FALSE,"ReorgRevisted"}</definedName>
    <definedName name="Form3BB" hidden="1">{"cxtransfer",#N/A,FALSE,"ReorgRevisted"}</definedName>
    <definedName name="FourthQOO">#REF!</definedName>
    <definedName name="Other">#REF!</definedName>
    <definedName name="_xlnm.Print_Area" localSheetId="0">'2 - FN'!$A$1:$H$39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<sst xmlns="http://schemas.openxmlformats.org/spreadsheetml/2006/main" count="42" uniqueCount="33">
  <si>
    <t>FISCAL NOTE</t>
  </si>
  <si>
    <t xml:space="preserve">Affected Agency and/or Agencies:  KCIT </t>
  </si>
  <si>
    <t>Note Prepared By:  Junko Keesecker</t>
  </si>
  <si>
    <t xml:space="preserve">Note Reviewed By:   </t>
  </si>
  <si>
    <t>`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</si>
  <si>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</si>
  <si>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</si>
  <si>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</si>
  <si>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</si>
  <si>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</si>
  <si>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 - 2013</t>
  </si>
  <si>
    <t>1st Year - 2014</t>
  </si>
  <si>
    <t>2nd Year - 2015</t>
  </si>
  <si>
    <t>3rd Year - 2016</t>
  </si>
  <si>
    <t>Code</t>
  </si>
  <si>
    <t>Source</t>
  </si>
  <si>
    <t>KCIT Services</t>
  </si>
  <si>
    <t>Telecom savings</t>
  </si>
  <si>
    <t xml:space="preserve">TOTAL </t>
  </si>
  <si>
    <t>Expenditures from:</t>
  </si>
  <si>
    <t>Department</t>
  </si>
  <si>
    <t>Current Year</t>
  </si>
  <si>
    <t>1st Year</t>
  </si>
  <si>
    <t>2nd Year</t>
  </si>
  <si>
    <t>3rd Year</t>
  </si>
  <si>
    <t>TOTAL</t>
  </si>
  <si>
    <t>Expenditures by Categories</t>
  </si>
  <si>
    <t>58040 - Debt Service payment</t>
  </si>
  <si>
    <t>Assumptions:</t>
  </si>
  <si>
    <t>Based on the Bond schedule provided by FBOD.</t>
  </si>
  <si>
    <t>Karl Nygard</t>
  </si>
  <si>
    <t>Ordinance/Motion:  1st Quarter Omnibus Supplemental 2013</t>
  </si>
  <si>
    <t>Title:  Interest portion of the 2012 E LTGO Bond for County Telephone Replacement Project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</si>
</sst>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General_)"/>
    <numFmt numFmtId="167" formatCode="00000"/>
    <numFmt numFmtId="168" formatCode="&quot;$&quot;#,##0\ ;\(&quot;$&quot;#,##0\)"/>
    <numFmt numFmtId="169" formatCode="000000000"/>
    <numFmt numFmtId="170" formatCode="&quot;$&quot;* #,##0_);[Red]&quot;$&quot;* \(#,##0\);&quot;$&quot;* \-0\-_)"/>
    <numFmt numFmtId="171" formatCode="#,##0_);\(#,##0\);\-0\-_)"/>
    <numFmt numFmtId="172" formatCode="#,##0.00000000000;\(#,##0.00000000000\)"/>
  </numFmts>
  <fonts count="34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>
      <alignment/>
      <protection/>
    </xf>
    <xf numFmtId="165" fontId="10" fillId="0" borderId="0">
      <alignment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6" fontId="15" fillId="0" borderId="0">
      <alignment horizontal="center"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4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170" fontId="20" fillId="0" borderId="4" applyFont="0" applyFill="0" applyProtection="0">
      <alignment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" fontId="13" fillId="0" borderId="0">
      <alignment horizontal="center"/>
      <protection/>
    </xf>
    <xf numFmtId="1" fontId="13" fillId="0" borderId="0">
      <alignment horizontal="center"/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0" fontId="31" fillId="20" borderId="10" applyNumberForma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0" fillId="20" borderId="4">
      <alignment/>
      <protection/>
    </xf>
    <xf numFmtId="165" fontId="10" fillId="20" borderId="11">
      <alignment/>
      <protection/>
    </xf>
    <xf numFmtId="171" fontId="20" fillId="0" borderId="12" applyFont="0" applyFill="0" applyProtection="0">
      <alignment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72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1" fillId="0" borderId="11" applyFont="0" applyFill="0" applyBorder="0" applyProtection="0">
      <alignment/>
    </xf>
    <xf numFmtId="170" fontId="1" fillId="0" borderId="11" applyFont="0" applyFill="0" applyBorder="0" applyProtection="0">
      <alignment/>
    </xf>
    <xf numFmtId="0" fontId="12" fillId="0" borderId="14" applyNumberFormat="0" applyFont="0" applyFill="0" applyAlignment="0" applyProtection="0"/>
    <xf numFmtId="170" fontId="1" fillId="0" borderId="11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>
      <alignment/>
      <protection/>
    </xf>
    <xf numFmtId="0" fontId="2" fillId="0" borderId="28" xfId="20" applyFont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24" xfId="20" applyFont="1" applyBorder="1" applyAlignment="1">
      <alignment horizontal="center"/>
      <protection/>
    </xf>
    <xf numFmtId="0" fontId="2" fillId="0" borderId="25" xfId="20" applyFont="1" applyBorder="1" applyAlignment="1">
      <alignment horizontal="center"/>
      <protection/>
    </xf>
    <xf numFmtId="0" fontId="2" fillId="0" borderId="35" xfId="20" applyFont="1" applyBorder="1">
      <alignment/>
      <protection/>
    </xf>
    <xf numFmtId="0" fontId="2" fillId="0" borderId="28" xfId="20" applyFont="1" applyBorder="1" applyAlignment="1" quotePrefix="1">
      <alignment horizontal="center"/>
      <protection/>
    </xf>
    <xf numFmtId="3" fontId="2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165" fontId="7" fillId="0" borderId="28" xfId="18" applyNumberFormat="1" applyFont="1" applyBorder="1" applyAlignment="1">
      <alignment horizontal="center"/>
    </xf>
    <xf numFmtId="165" fontId="7" fillId="0" borderId="30" xfId="18" applyNumberFormat="1" applyFont="1" applyBorder="1" applyAlignment="1">
      <alignment horizontal="center"/>
    </xf>
    <xf numFmtId="3" fontId="1" fillId="0" borderId="0" xfId="20" applyNumberFormat="1" applyBorder="1">
      <alignment/>
      <protection/>
    </xf>
    <xf numFmtId="165" fontId="2" fillId="0" borderId="28" xfId="21" applyNumberFormat="1" applyFont="1" applyBorder="1"/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3" fontId="2" fillId="0" borderId="41" xfId="20" applyNumberFormat="1" applyFont="1" applyBorder="1">
      <alignment/>
      <protection/>
    </xf>
    <xf numFmtId="0" fontId="2" fillId="0" borderId="42" xfId="20" applyFont="1" applyBorder="1">
      <alignment/>
      <protection/>
    </xf>
    <xf numFmtId="3" fontId="1" fillId="0" borderId="0" xfId="20" applyNumberFormat="1">
      <alignment/>
      <protection/>
    </xf>
    <xf numFmtId="0" fontId="2" fillId="0" borderId="0" xfId="20" applyFont="1" quotePrefix="1">
      <alignment/>
      <protection/>
    </xf>
    <xf numFmtId="0" fontId="7" fillId="0" borderId="0" xfId="20" applyFont="1">
      <alignment/>
      <protection/>
    </xf>
    <xf numFmtId="0" fontId="7" fillId="0" borderId="0" xfId="20" applyFont="1" quotePrefix="1">
      <alignment/>
      <protection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IT\Business_Finance\2013%20Budget%20Omnibus\1st%20Omnibus\2013%20Supplemental%20Requests%20Q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Christine"/>
      <sheetName val="Supplemental Detail List"/>
      <sheetName val="Rate Correction Request"/>
      <sheetName val="1 - SNF"/>
      <sheetName val="1 - FN"/>
      <sheetName val="2 - SNF"/>
      <sheetName val="2 - FN"/>
      <sheetName val="2&amp;3 - Sppting doc"/>
      <sheetName val="5 - SNF"/>
      <sheetName val="5 - FN"/>
      <sheetName val="6  SNF"/>
      <sheetName val="6 - FN"/>
      <sheetName val="6 - sppting doc"/>
      <sheetName val="9 - SNF"/>
      <sheetName val="9 - FN"/>
      <sheetName val="9 - Sppting doc"/>
      <sheetName val="10 - SNF"/>
      <sheetName val="10 - FN"/>
      <sheetName val="10- OPD 2013 Setups"/>
      <sheetName val="10 - OPD Move 2013"/>
      <sheetName val="10 - OPD Move 2014"/>
      <sheetName val="11 - SNF"/>
      <sheetName val="11 - FN"/>
      <sheetName val="11- Sppting doc"/>
      <sheetName val="13 - SNF"/>
      <sheetName val="13 - FN "/>
      <sheetName val="14 - SNF"/>
      <sheetName val="14 - FN"/>
      <sheetName val="15 - SNF"/>
      <sheetName val="15 - FN"/>
      <sheetName val="17 - SNF"/>
      <sheetName val="17 - FN"/>
      <sheetName val="17 - Sppting doc"/>
      <sheetName val="18 - SNF"/>
      <sheetName val="18 - FN"/>
      <sheetName val="18 - Sppting doc"/>
      <sheetName val="5 - Sppting doc"/>
      <sheetName val="21 - SNF"/>
      <sheetName val="21 - FN"/>
      <sheetName val="22 - SNF "/>
      <sheetName val="22 - FN"/>
      <sheetName val="21&amp;22 Sppting doc"/>
      <sheetName val="Supplemental List"/>
    </sheetNames>
    <sheetDataSet>
      <sheetData sheetId="0">
        <row r="20">
          <cell r="F20">
            <v>92200</v>
          </cell>
        </row>
      </sheetData>
      <sheetData sheetId="1"/>
      <sheetData sheetId="2"/>
      <sheetData sheetId="3">
        <row r="21">
          <cell r="E21">
            <v>84000</v>
          </cell>
        </row>
      </sheetData>
      <sheetData sheetId="4">
        <row r="21">
          <cell r="E21">
            <v>491118.3333333333</v>
          </cell>
        </row>
      </sheetData>
      <sheetData sheetId="5"/>
      <sheetData sheetId="6">
        <row r="48">
          <cell r="I48">
            <v>1930299.9999999998</v>
          </cell>
        </row>
      </sheetData>
      <sheetData sheetId="7">
        <row r="44">
          <cell r="I44">
            <v>491118.3333333333</v>
          </cell>
        </row>
      </sheetData>
      <sheetData sheetId="8"/>
      <sheetData sheetId="9">
        <row r="26">
          <cell r="H26">
            <v>237600.51</v>
          </cell>
        </row>
      </sheetData>
      <sheetData sheetId="10">
        <row r="13">
          <cell r="G13">
            <v>3156200.4397264</v>
          </cell>
        </row>
      </sheetData>
      <sheetData sheetId="11">
        <row r="9">
          <cell r="B9">
            <v>432009</v>
          </cell>
        </row>
      </sheetData>
      <sheetData sheetId="12">
        <row r="9">
          <cell r="B9">
            <v>432009</v>
          </cell>
        </row>
      </sheetData>
      <sheetData sheetId="13">
        <row r="21">
          <cell r="E21">
            <v>332189.87</v>
          </cell>
        </row>
      </sheetData>
      <sheetData sheetId="14"/>
      <sheetData sheetId="15">
        <row r="25">
          <cell r="I25">
            <v>332189.87</v>
          </cell>
        </row>
      </sheetData>
      <sheetData sheetId="16">
        <row r="13">
          <cell r="E13">
            <v>817319.2519428543</v>
          </cell>
        </row>
      </sheetData>
      <sheetData sheetId="17">
        <row r="13">
          <cell r="E13">
            <v>981400.746248428</v>
          </cell>
        </row>
      </sheetData>
      <sheetData sheetId="18">
        <row r="103">
          <cell r="F103">
            <v>779201.5811923653</v>
          </cell>
        </row>
      </sheetData>
      <sheetData sheetId="19">
        <row r="16">
          <cell r="H16">
            <v>75000</v>
          </cell>
        </row>
      </sheetData>
      <sheetData sheetId="20">
        <row r="96">
          <cell r="F96">
            <v>2130178.3833855013</v>
          </cell>
        </row>
      </sheetData>
      <sheetData sheetId="21">
        <row r="16">
          <cell r="H16">
            <v>75000</v>
          </cell>
        </row>
      </sheetData>
      <sheetData sheetId="22">
        <row r="28">
          <cell r="E28">
            <v>75000</v>
          </cell>
        </row>
      </sheetData>
      <sheetData sheetId="23">
        <row r="13">
          <cell r="E13">
            <v>375000</v>
          </cell>
        </row>
      </sheetData>
      <sheetData sheetId="24"/>
      <sheetData sheetId="25">
        <row r="13">
          <cell r="E13">
            <v>750000</v>
          </cell>
        </row>
      </sheetData>
      <sheetData sheetId="26"/>
      <sheetData sheetId="27">
        <row r="13">
          <cell r="E13">
            <v>77500</v>
          </cell>
        </row>
      </sheetData>
      <sheetData sheetId="28"/>
      <sheetData sheetId="29">
        <row r="13">
          <cell r="E13">
            <v>0</v>
          </cell>
        </row>
      </sheetData>
      <sheetData sheetId="30">
        <row r="2">
          <cell r="F2">
            <v>98625</v>
          </cell>
        </row>
      </sheetData>
      <sheetData sheetId="31">
        <row r="21">
          <cell r="E21">
            <v>98625</v>
          </cell>
        </row>
      </sheetData>
      <sheetData sheetId="32">
        <row r="2">
          <cell r="F2">
            <v>98625</v>
          </cell>
        </row>
      </sheetData>
      <sheetData sheetId="33"/>
      <sheetData sheetId="34">
        <row r="21">
          <cell r="E21">
            <v>806016.8000000003</v>
          </cell>
        </row>
      </sheetData>
      <sheetData sheetId="35">
        <row r="10">
          <cell r="C10">
            <v>1047603</v>
          </cell>
        </row>
      </sheetData>
      <sheetData sheetId="36">
        <row r="28">
          <cell r="A28" t="str">
            <v>56780 - Communication Equipment</v>
          </cell>
        </row>
      </sheetData>
      <sheetData sheetId="37"/>
      <sheetData sheetId="38">
        <row r="28">
          <cell r="A28" t="str">
            <v>53120 - Misc Services</v>
          </cell>
        </row>
      </sheetData>
      <sheetData sheetId="39">
        <row r="3">
          <cell r="B3">
            <v>70000</v>
          </cell>
        </row>
      </sheetData>
      <sheetData sheetId="40"/>
      <sheetData sheetId="41">
        <row r="4">
          <cell r="B4">
            <v>18146</v>
          </cell>
        </row>
      </sheetData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7">
      <selection activeCell="J19" sqref="J19"/>
    </sheetView>
  </sheetViews>
  <sheetFormatPr defaultColWidth="9.140625" defaultRowHeight="12.75"/>
  <cols>
    <col min="1" max="1" width="16.00390625" style="5" customWidth="1"/>
    <col min="2" max="2" width="12.28125" style="5" customWidth="1"/>
    <col min="3" max="3" width="11.421875" style="5" customWidth="1"/>
    <col min="4" max="4" width="18.71093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31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32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1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2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3</v>
      </c>
      <c r="B7" s="20" t="s">
        <v>30</v>
      </c>
      <c r="C7" s="20"/>
      <c r="D7" s="20"/>
      <c r="E7" s="20"/>
      <c r="F7" s="20" t="s">
        <v>4</v>
      </c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5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6</v>
      </c>
      <c r="B10" s="17"/>
      <c r="C10" s="22"/>
      <c r="D10" s="22"/>
      <c r="E10" s="22"/>
      <c r="F10" s="22"/>
      <c r="G10" s="22"/>
      <c r="H10" s="22"/>
    </row>
    <row r="11" spans="1:8" ht="52.5" customHeight="1">
      <c r="A11" s="24" t="s">
        <v>7</v>
      </c>
      <c r="B11" s="25"/>
      <c r="C11" s="26" t="s">
        <v>8</v>
      </c>
      <c r="D11" s="26" t="s">
        <v>9</v>
      </c>
      <c r="E11" s="27" t="s">
        <v>10</v>
      </c>
      <c r="F11" s="27" t="s">
        <v>11</v>
      </c>
      <c r="G11" s="28" t="s">
        <v>12</v>
      </c>
      <c r="H11" s="29" t="s">
        <v>13</v>
      </c>
    </row>
    <row r="12" spans="1:8" ht="18" customHeight="1">
      <c r="A12" s="30"/>
      <c r="B12" s="31"/>
      <c r="C12" s="32" t="s">
        <v>14</v>
      </c>
      <c r="D12" s="32" t="s">
        <v>15</v>
      </c>
      <c r="E12" s="33"/>
      <c r="F12" s="33"/>
      <c r="G12" s="34"/>
      <c r="H12" s="35"/>
    </row>
    <row r="13" spans="1:8" ht="42.75" customHeight="1">
      <c r="A13" s="30" t="s">
        <v>16</v>
      </c>
      <c r="B13" s="31"/>
      <c r="C13" s="36">
        <v>5531</v>
      </c>
      <c r="D13" s="37" t="s">
        <v>17</v>
      </c>
      <c r="E13" s="38">
        <f>E21</f>
        <v>491118.3333333333</v>
      </c>
      <c r="F13" s="38">
        <f aca="true" t="shared" si="0" ref="F13:H13">F21</f>
        <v>516966.6666666666</v>
      </c>
      <c r="G13" s="38">
        <f t="shared" si="0"/>
        <v>0</v>
      </c>
      <c r="H13" s="39">
        <f t="shared" si="0"/>
        <v>0</v>
      </c>
    </row>
    <row r="14" spans="1:8" ht="18" customHeight="1">
      <c r="A14" s="30"/>
      <c r="B14" s="31"/>
      <c r="C14" s="36"/>
      <c r="D14" s="32"/>
      <c r="E14" s="38"/>
      <c r="F14" s="38"/>
      <c r="G14" s="40"/>
      <c r="H14" s="39"/>
    </row>
    <row r="15" spans="1:8" ht="18" customHeight="1">
      <c r="A15" s="30"/>
      <c r="B15" s="31"/>
      <c r="C15" s="36"/>
      <c r="D15" s="41"/>
      <c r="E15" s="42"/>
      <c r="F15" s="42"/>
      <c r="G15" s="43"/>
      <c r="H15" s="44"/>
    </row>
    <row r="16" spans="1:8" ht="18" customHeight="1" thickBot="1">
      <c r="A16" s="45"/>
      <c r="B16" s="46" t="s">
        <v>18</v>
      </c>
      <c r="C16" s="47"/>
      <c r="D16" s="47"/>
      <c r="E16" s="48">
        <f>SUM(E12:E15)</f>
        <v>491118.3333333333</v>
      </c>
      <c r="F16" s="48">
        <f aca="true" t="shared" si="1" ref="F16:H16">SUM(F12:F15)</f>
        <v>516966.6666666666</v>
      </c>
      <c r="G16" s="48">
        <f t="shared" si="1"/>
        <v>0</v>
      </c>
      <c r="H16" s="49">
        <f t="shared" si="1"/>
        <v>0</v>
      </c>
    </row>
    <row r="17" spans="1:8" ht="18" customHeight="1">
      <c r="A17" s="22"/>
      <c r="B17" s="22"/>
      <c r="C17" s="22"/>
      <c r="D17" s="22"/>
      <c r="E17" s="50"/>
      <c r="F17" s="50"/>
      <c r="G17" s="50"/>
      <c r="H17" s="50"/>
    </row>
    <row r="18" spans="1:8" ht="18" customHeight="1" thickBot="1">
      <c r="A18" s="51" t="s">
        <v>19</v>
      </c>
      <c r="B18" s="17"/>
      <c r="C18" s="17"/>
      <c r="D18" s="22"/>
      <c r="E18" s="22"/>
      <c r="F18" s="22"/>
      <c r="G18" s="22"/>
      <c r="H18" s="22"/>
    </row>
    <row r="19" spans="1:8" ht="18" customHeight="1">
      <c r="A19" s="24" t="s">
        <v>7</v>
      </c>
      <c r="B19" s="25"/>
      <c r="C19" s="26" t="s">
        <v>8</v>
      </c>
      <c r="D19" s="26" t="s">
        <v>20</v>
      </c>
      <c r="E19" s="26" t="s">
        <v>21</v>
      </c>
      <c r="F19" s="26" t="s">
        <v>22</v>
      </c>
      <c r="G19" s="52" t="s">
        <v>23</v>
      </c>
      <c r="H19" s="53" t="s">
        <v>24</v>
      </c>
    </row>
    <row r="20" spans="1:8" ht="18" customHeight="1">
      <c r="A20" s="30"/>
      <c r="B20" s="54"/>
      <c r="C20" s="32" t="s">
        <v>14</v>
      </c>
      <c r="D20" s="32"/>
      <c r="E20" s="33"/>
      <c r="F20" s="33"/>
      <c r="G20" s="34"/>
      <c r="H20" s="35"/>
    </row>
    <row r="21" spans="1:8" ht="18" customHeight="1">
      <c r="A21" s="30" t="s">
        <v>16</v>
      </c>
      <c r="B21" s="54"/>
      <c r="C21" s="36">
        <v>5531</v>
      </c>
      <c r="D21" s="32"/>
      <c r="E21" s="38">
        <v>491118.3333333333</v>
      </c>
      <c r="F21" s="38">
        <v>516966.6666666666</v>
      </c>
      <c r="G21" s="38">
        <f>'[4]2&amp;3 - Sppting doc'!I48</f>
        <v>0</v>
      </c>
      <c r="H21" s="39">
        <f>'[4]2&amp;3 - Sppting doc'!I50</f>
        <v>0</v>
      </c>
    </row>
    <row r="22" spans="1:8" ht="18" customHeight="1">
      <c r="A22" s="30"/>
      <c r="B22" s="54"/>
      <c r="C22" s="36"/>
      <c r="D22" s="55"/>
      <c r="E22" s="42"/>
      <c r="F22" s="38"/>
      <c r="G22" s="40"/>
      <c r="H22" s="39"/>
    </row>
    <row r="23" spans="1:8" ht="18" customHeight="1">
      <c r="A23" s="30"/>
      <c r="B23" s="54"/>
      <c r="C23" s="41"/>
      <c r="D23" s="41"/>
      <c r="E23" s="38"/>
      <c r="F23" s="38"/>
      <c r="G23" s="40"/>
      <c r="H23" s="39"/>
    </row>
    <row r="24" spans="1:9" ht="18" customHeight="1" thickBot="1">
      <c r="A24" s="45"/>
      <c r="B24" s="46" t="s">
        <v>25</v>
      </c>
      <c r="C24" s="47"/>
      <c r="D24" s="47"/>
      <c r="E24" s="48">
        <f>SUM(E20:E23)</f>
        <v>491118.3333333333</v>
      </c>
      <c r="F24" s="48">
        <f aca="true" t="shared" si="2" ref="F24:H24">SUM(F20:F23)</f>
        <v>516966.6666666666</v>
      </c>
      <c r="G24" s="48">
        <f t="shared" si="2"/>
        <v>0</v>
      </c>
      <c r="H24" s="49">
        <f t="shared" si="2"/>
        <v>0</v>
      </c>
      <c r="I24" s="56"/>
    </row>
    <row r="25" spans="1:8" ht="18" customHeight="1">
      <c r="A25" s="22"/>
      <c r="B25" s="22"/>
      <c r="C25" s="22"/>
      <c r="D25" s="22"/>
      <c r="E25" s="50"/>
      <c r="F25" s="50"/>
      <c r="G25" s="50"/>
      <c r="H25" s="50"/>
    </row>
    <row r="26" spans="1:8" ht="18" customHeight="1" thickBot="1">
      <c r="A26" s="51" t="s">
        <v>26</v>
      </c>
      <c r="B26" s="17"/>
      <c r="C26" s="17"/>
      <c r="D26" s="17"/>
      <c r="E26" s="22"/>
      <c r="F26" s="22"/>
      <c r="G26" s="22"/>
      <c r="H26" s="22"/>
    </row>
    <row r="27" spans="1:10" ht="18" customHeight="1">
      <c r="A27" s="24"/>
      <c r="B27" s="25"/>
      <c r="C27" s="57"/>
      <c r="D27" s="58"/>
      <c r="E27" s="26" t="s">
        <v>21</v>
      </c>
      <c r="F27" s="26" t="s">
        <v>22</v>
      </c>
      <c r="G27" s="52" t="s">
        <v>23</v>
      </c>
      <c r="H27" s="53" t="s">
        <v>24</v>
      </c>
      <c r="I27" s="59"/>
      <c r="J27" s="59"/>
    </row>
    <row r="28" spans="1:10" ht="18" customHeight="1">
      <c r="A28" s="30" t="s">
        <v>27</v>
      </c>
      <c r="B28" s="31"/>
      <c r="C28" s="60"/>
      <c r="D28" s="61"/>
      <c r="E28" s="62">
        <f>E24</f>
        <v>491118.3333333333</v>
      </c>
      <c r="F28" s="62">
        <f>F24</f>
        <v>516966.6666666666</v>
      </c>
      <c r="G28" s="62">
        <f aca="true" t="shared" si="3" ref="G28:H28">G24</f>
        <v>0</v>
      </c>
      <c r="H28" s="63">
        <f t="shared" si="3"/>
        <v>0</v>
      </c>
      <c r="I28" s="59"/>
      <c r="J28" s="59"/>
    </row>
    <row r="29" spans="1:10" ht="18" customHeight="1">
      <c r="A29" s="30"/>
      <c r="B29" s="31"/>
      <c r="C29" s="31"/>
      <c r="D29" s="54"/>
      <c r="E29" s="38"/>
      <c r="F29" s="38"/>
      <c r="G29" s="40"/>
      <c r="H29" s="39"/>
      <c r="I29" s="64"/>
      <c r="J29" s="64"/>
    </row>
    <row r="30" spans="1:10" ht="18" customHeight="1">
      <c r="A30" s="30"/>
      <c r="B30" s="31"/>
      <c r="C30" s="31"/>
      <c r="D30" s="54"/>
      <c r="E30" s="38"/>
      <c r="F30" s="38"/>
      <c r="G30" s="40"/>
      <c r="H30" s="39"/>
      <c r="I30" s="64"/>
      <c r="J30" s="64"/>
    </row>
    <row r="31" spans="1:8" ht="18" customHeight="1">
      <c r="A31" s="30"/>
      <c r="B31" s="31"/>
      <c r="C31" s="31"/>
      <c r="D31" s="54"/>
      <c r="E31" s="65"/>
      <c r="F31" s="38"/>
      <c r="G31" s="40"/>
      <c r="H31" s="39"/>
    </row>
    <row r="32" spans="1:8" ht="18" customHeight="1">
      <c r="A32" s="66"/>
      <c r="B32" s="67"/>
      <c r="C32" s="67"/>
      <c r="D32" s="68"/>
      <c r="E32" s="69"/>
      <c r="F32" s="69"/>
      <c r="G32" s="70"/>
      <c r="H32" s="71"/>
    </row>
    <row r="33" spans="1:10" ht="18" customHeight="1" thickBot="1">
      <c r="A33" s="45" t="s">
        <v>25</v>
      </c>
      <c r="B33" s="46"/>
      <c r="C33" s="46"/>
      <c r="D33" s="72"/>
      <c r="E33" s="48">
        <f>SUM(E28:E32)</f>
        <v>491118.3333333333</v>
      </c>
      <c r="F33" s="48">
        <f aca="true" t="shared" si="4" ref="F33:H33">SUM(F28:F32)</f>
        <v>516966.6666666666</v>
      </c>
      <c r="G33" s="48">
        <f t="shared" si="4"/>
        <v>0</v>
      </c>
      <c r="H33" s="49">
        <f t="shared" si="4"/>
        <v>0</v>
      </c>
      <c r="I33" s="73"/>
      <c r="J33" s="73"/>
    </row>
    <row r="34" spans="1:10" ht="18" customHeight="1">
      <c r="A34" s="22" t="s">
        <v>28</v>
      </c>
      <c r="B34" s="22"/>
      <c r="C34" s="22"/>
      <c r="D34" s="22"/>
      <c r="E34" s="50"/>
      <c r="F34" s="50"/>
      <c r="G34" s="50"/>
      <c r="H34" s="50"/>
      <c r="I34" s="73"/>
      <c r="J34" s="73"/>
    </row>
    <row r="35" spans="1:10" ht="13.5">
      <c r="A35" s="22" t="s">
        <v>29</v>
      </c>
      <c r="C35" s="22"/>
      <c r="D35" s="22"/>
      <c r="E35" s="50"/>
      <c r="F35" s="50"/>
      <c r="G35" s="50"/>
      <c r="H35" s="50"/>
      <c r="I35" s="73"/>
      <c r="J35" s="73"/>
    </row>
    <row r="36" spans="1:10" ht="13.5">
      <c r="A36" s="22"/>
      <c r="C36" s="22"/>
      <c r="D36" s="22"/>
      <c r="E36" s="50"/>
      <c r="F36" s="50"/>
      <c r="G36" s="50"/>
      <c r="H36" s="50"/>
      <c r="I36" s="73"/>
      <c r="J36" s="73"/>
    </row>
    <row r="37" spans="1:8" ht="13.5">
      <c r="A37" s="22"/>
      <c r="C37" s="22"/>
      <c r="D37" s="22"/>
      <c r="E37" s="22"/>
      <c r="F37" s="22"/>
      <c r="G37" s="22"/>
      <c r="H37" s="22"/>
    </row>
    <row r="38" spans="1:8" ht="13.5">
      <c r="A38" s="74"/>
      <c r="B38" s="22"/>
      <c r="C38" s="22"/>
      <c r="D38" s="22"/>
      <c r="E38" s="50"/>
      <c r="F38" s="50"/>
      <c r="G38" s="50"/>
      <c r="H38" s="50"/>
    </row>
    <row r="39" ht="12.75">
      <c r="A39" s="75"/>
    </row>
    <row r="40" ht="12.75">
      <c r="A40" s="76"/>
    </row>
  </sheetData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John Walsh</cp:lastModifiedBy>
  <dcterms:created xsi:type="dcterms:W3CDTF">2013-05-04T16:50:03Z</dcterms:created>
  <dcterms:modified xsi:type="dcterms:W3CDTF">2013-05-17T17:35:36Z</dcterms:modified>
  <cp:category/>
  <cp:version/>
  <cp:contentType/>
  <cp:contentStatus/>
</cp:coreProperties>
</file>