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55" windowWidth="14805" windowHeight="868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<sst xmlns="http://schemas.openxmlformats.org/spreadsheetml/2006/main" count="62" uniqueCount="41">
  <si>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</si>
  <si>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</si>
  <si>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</si>
  <si>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</si>
  <si>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</si>
  <si>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</si>
  <si>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</si>
  <si>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</si>
  <si>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</si>
  <si>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</si>
  <si>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</si>
  <si>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</si>
  <si>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</si>
  <si>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</si>
  <si>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</si>
  <si>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</si>
  <si>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</si>
  <si>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</si>
  <si>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</si>
  <si>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</si>
  <si>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1st Year</t>
    </r>
    <r>
      <rPr>
        <vertAlign val="superscript"/>
        <sz val="12"/>
        <rFont val="Calibri"/>
        <family val="2"/>
      </rPr>
      <t xml:space="preserve"> 2</t>
    </r>
  </si>
  <si>
    <r>
      <t>2nd Year</t>
    </r>
    <r>
      <rPr>
        <vertAlign val="superscript"/>
        <sz val="12"/>
        <rFont val="Calibri"/>
        <family val="2"/>
      </rPr>
      <t xml:space="preserve"> 2</t>
    </r>
  </si>
  <si>
    <r>
      <t>3rd Year</t>
    </r>
    <r>
      <rPr>
        <vertAlign val="superscript"/>
        <sz val="12"/>
        <rFont val="Calibri"/>
        <family val="2"/>
      </rPr>
      <t xml:space="preserve"> 2</t>
    </r>
  </si>
  <si>
    <t>DES\FMD</t>
  </si>
  <si>
    <t>Request Title</t>
  </si>
  <si>
    <t xml:space="preserve"> Harborview Medical Center</t>
  </si>
  <si>
    <t>HMC CIP FTE</t>
  </si>
  <si>
    <t>Salaries and Benefits</t>
  </si>
  <si>
    <t>2nd Omnibus Supplemental 2012</t>
  </si>
  <si>
    <t>T.J. Stutman</t>
  </si>
  <si>
    <t>Nick Carnevali / Hanh Mai</t>
  </si>
  <si>
    <t>HMC CIP TLT</t>
  </si>
  <si>
    <t>HMC CIP Fd</t>
  </si>
  <si>
    <t>2. Outyear revenues and expenditures annualize the current year costs and inflate them by 3 percent.</t>
  </si>
  <si>
    <t>1. Current year expenditures reflect the partial-year cost (4 months assumed).</t>
  </si>
  <si>
    <r>
      <t xml:space="preserve">FMD ISF </t>
    </r>
    <r>
      <rPr>
        <vertAlign val="superscript"/>
        <sz val="12"/>
        <rFont val="Calibri"/>
        <family val="2"/>
      </rPr>
      <t>(1)</t>
    </r>
  </si>
  <si>
    <r>
      <t>Current Year</t>
    </r>
    <r>
      <rPr>
        <vertAlign val="superscript"/>
        <sz val="12"/>
        <rFont val="Calibri"/>
        <family val="2"/>
      </rPr>
      <t xml:space="preserve"> </t>
    </r>
  </si>
  <si>
    <t>Facilities Management - Staffing costs for Harborview CIP</t>
  </si>
  <si>
    <t xml:space="preserve">Facilities Management ISF </t>
  </si>
  <si>
    <t>3. In current year costs to be allocated to existing budget in all active projects in fund.</t>
  </si>
  <si>
    <t>This funding supports a Budget and Finance Officer to support financial work for Harborview Medical Center projects.  The position is expected to end by the end of 2014.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</si>
</sst>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.5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6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1" xfId="0" applyNumberFormat="1" applyFont="1" applyFill="1" applyBorder="1" applyAlignment="1" quotePrefix="1">
      <alignment horizontal="center"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2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9" fontId="7" fillId="0" borderId="0" xfId="57" applyFont="1" applyFill="1" applyAlignment="1">
      <alignment/>
    </xf>
    <xf numFmtId="165" fontId="7" fillId="0" borderId="20" xfId="42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24.8515625" style="0" customWidth="1"/>
    <col min="2" max="2" width="24.140625" style="0" bestFit="1" customWidth="1"/>
    <col min="4" max="4" width="16.2812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5" thickBot="1">
      <c r="A2" s="5"/>
      <c r="B2" s="4"/>
      <c r="C2" s="4"/>
      <c r="D2" s="4"/>
      <c r="E2" s="4"/>
      <c r="F2" s="4"/>
      <c r="G2" s="4"/>
      <c r="H2" s="4"/>
    </row>
    <row r="3" spans="1:8" ht="16.5" thickTop="1">
      <c r="A3" s="7" t="s">
        <v>15</v>
      </c>
      <c r="B3" s="8"/>
      <c r="C3" s="8" t="s">
        <v>28</v>
      </c>
      <c r="D3" s="9"/>
      <c r="E3" s="9"/>
      <c r="F3" s="9"/>
      <c r="G3" s="9"/>
      <c r="H3" s="10"/>
    </row>
    <row r="4" spans="1:8" ht="15.75">
      <c r="A4" s="11" t="s">
        <v>16</v>
      </c>
      <c r="C4" s="6" t="s">
        <v>37</v>
      </c>
      <c r="D4" s="12"/>
      <c r="E4" s="12"/>
      <c r="F4" s="12"/>
      <c r="G4" s="12"/>
      <c r="H4" s="13"/>
    </row>
    <row r="5" spans="1:8" ht="15.75">
      <c r="A5" s="14" t="s">
        <v>17</v>
      </c>
      <c r="B5" s="15"/>
      <c r="C5" s="15" t="s">
        <v>38</v>
      </c>
      <c r="D5" s="15"/>
      <c r="E5" s="15"/>
      <c r="F5" s="15"/>
      <c r="G5" s="15"/>
      <c r="H5" s="16"/>
    </row>
    <row r="6" spans="1:8" ht="15.75">
      <c r="A6" s="14"/>
      <c r="B6" s="15"/>
      <c r="C6" s="15" t="s">
        <v>25</v>
      </c>
      <c r="D6" s="15"/>
      <c r="E6" s="15"/>
      <c r="F6" s="15"/>
      <c r="G6" s="15"/>
      <c r="H6" s="16"/>
    </row>
    <row r="7" spans="1:8" ht="15.75">
      <c r="A7" s="14" t="s">
        <v>18</v>
      </c>
      <c r="B7" s="15"/>
      <c r="C7" s="15" t="s">
        <v>30</v>
      </c>
      <c r="D7" s="15"/>
      <c r="E7" s="15"/>
      <c r="F7" s="15"/>
      <c r="G7" s="15"/>
      <c r="H7" s="16"/>
    </row>
    <row r="8" spans="1:8" ht="16.5" thickBot="1">
      <c r="A8" s="17" t="s">
        <v>19</v>
      </c>
      <c r="B8" s="18"/>
      <c r="C8" s="18" t="s">
        <v>29</v>
      </c>
      <c r="D8" s="18"/>
      <c r="E8" s="18"/>
      <c r="F8" s="18"/>
      <c r="G8" s="18"/>
      <c r="H8" s="19"/>
    </row>
    <row r="9" spans="1:8" ht="16.5" thickTop="1">
      <c r="A9" s="20"/>
      <c r="B9" s="20"/>
      <c r="C9" s="20"/>
      <c r="D9" s="15"/>
      <c r="E9" s="15"/>
      <c r="F9" s="15"/>
      <c r="G9" s="15"/>
      <c r="H9" s="15"/>
    </row>
    <row r="10" spans="1:8" ht="15.75">
      <c r="A10" s="15" t="s">
        <v>1</v>
      </c>
      <c r="B10" s="20"/>
      <c r="C10" s="20"/>
      <c r="D10" s="20"/>
      <c r="E10" s="20"/>
      <c r="F10" s="20"/>
      <c r="G10" s="21"/>
      <c r="H10" s="20"/>
    </row>
    <row r="11" spans="1:8" ht="15.75">
      <c r="A11" s="22" t="s">
        <v>2</v>
      </c>
      <c r="B11" s="15"/>
      <c r="C11" s="20"/>
      <c r="D11" s="20"/>
      <c r="E11" s="20"/>
      <c r="F11" s="20"/>
      <c r="G11" s="20"/>
      <c r="H11" s="20"/>
    </row>
    <row r="12" spans="1:8" ht="18">
      <c r="A12" s="23" t="s">
        <v>3</v>
      </c>
      <c r="B12" s="24" t="s">
        <v>24</v>
      </c>
      <c r="C12" s="25" t="s">
        <v>4</v>
      </c>
      <c r="D12" s="25" t="s">
        <v>5</v>
      </c>
      <c r="E12" s="25" t="s">
        <v>36</v>
      </c>
      <c r="F12" s="25" t="s">
        <v>20</v>
      </c>
      <c r="G12" s="25" t="s">
        <v>21</v>
      </c>
      <c r="H12" s="25" t="s">
        <v>22</v>
      </c>
    </row>
    <row r="13" spans="1:8" ht="15.75">
      <c r="A13" s="23"/>
      <c r="B13" s="24"/>
      <c r="C13" s="25" t="s">
        <v>6</v>
      </c>
      <c r="D13" s="25" t="s">
        <v>7</v>
      </c>
      <c r="E13" s="25">
        <v>2012</v>
      </c>
      <c r="F13" s="41">
        <v>2013</v>
      </c>
      <c r="G13" s="41">
        <v>2014</v>
      </c>
      <c r="H13" s="25">
        <v>2015</v>
      </c>
    </row>
    <row r="14" spans="1:11" ht="18">
      <c r="A14" s="23" t="s">
        <v>35</v>
      </c>
      <c r="B14" s="24" t="s">
        <v>26</v>
      </c>
      <c r="C14" s="25">
        <v>5511</v>
      </c>
      <c r="D14" s="25" t="s">
        <v>32</v>
      </c>
      <c r="E14" s="40">
        <f>(66945+25917)*0.34</f>
        <v>31573.08</v>
      </c>
      <c r="F14" s="40">
        <f>(66945+25917)*1.03</f>
        <v>95647.86</v>
      </c>
      <c r="G14" s="40">
        <f>F14*1.03</f>
        <v>98517.2958</v>
      </c>
      <c r="H14" s="40"/>
      <c r="I14" s="38"/>
      <c r="J14" s="38"/>
      <c r="K14" s="38"/>
    </row>
    <row r="15" spans="1:11" ht="15.75">
      <c r="A15" s="23"/>
      <c r="B15" s="24"/>
      <c r="C15" s="25"/>
      <c r="D15" s="25"/>
      <c r="E15" s="40"/>
      <c r="F15" s="40"/>
      <c r="G15" s="40"/>
      <c r="H15" s="40"/>
      <c r="I15" s="38"/>
      <c r="J15" s="38"/>
      <c r="K15" s="38"/>
    </row>
    <row r="16" spans="1:11" ht="15.75">
      <c r="A16" s="23"/>
      <c r="B16" s="24" t="s">
        <v>8</v>
      </c>
      <c r="C16" s="25"/>
      <c r="D16" s="25"/>
      <c r="E16" s="26">
        <f>SUM(E14:E15)</f>
        <v>31573.08</v>
      </c>
      <c r="F16" s="26">
        <f>SUM(F14:F15)</f>
        <v>95647.86</v>
      </c>
      <c r="G16" s="26">
        <f>SUM(G14:G15)</f>
        <v>98517.2958</v>
      </c>
      <c r="H16" s="26">
        <f>SUM(H14:H15)</f>
        <v>0</v>
      </c>
      <c r="I16" s="38"/>
      <c r="J16" s="38"/>
      <c r="K16" s="38"/>
    </row>
    <row r="17" spans="1:11" ht="15.75">
      <c r="A17" s="20"/>
      <c r="B17" s="20"/>
      <c r="C17" s="27"/>
      <c r="D17" s="27"/>
      <c r="E17" s="28"/>
      <c r="F17" s="28"/>
      <c r="G17" s="28"/>
      <c r="H17" s="28"/>
      <c r="I17" s="38"/>
      <c r="J17" s="38"/>
      <c r="K17" s="38"/>
    </row>
    <row r="18" spans="1:11" ht="15.75">
      <c r="A18" s="29" t="s">
        <v>9</v>
      </c>
      <c r="B18" s="15"/>
      <c r="C18" s="30"/>
      <c r="D18" s="27"/>
      <c r="E18" s="20"/>
      <c r="F18" s="20"/>
      <c r="G18" s="20"/>
      <c r="H18" s="20"/>
      <c r="I18" s="38"/>
      <c r="J18" s="38"/>
      <c r="K18" s="38"/>
    </row>
    <row r="19" spans="1:11" ht="18">
      <c r="A19" s="23" t="s">
        <v>3</v>
      </c>
      <c r="B19" s="24" t="s">
        <v>24</v>
      </c>
      <c r="C19" s="25" t="s">
        <v>4</v>
      </c>
      <c r="D19" s="25" t="s">
        <v>10</v>
      </c>
      <c r="E19" s="25" t="s">
        <v>36</v>
      </c>
      <c r="F19" s="25" t="s">
        <v>20</v>
      </c>
      <c r="G19" s="25" t="s">
        <v>21</v>
      </c>
      <c r="H19" s="25" t="s">
        <v>22</v>
      </c>
      <c r="I19" s="38"/>
      <c r="J19" s="38"/>
      <c r="K19" s="38"/>
    </row>
    <row r="20" spans="1:11" ht="15.75">
      <c r="A20" s="23"/>
      <c r="B20" s="24" t="s">
        <v>11</v>
      </c>
      <c r="C20" s="25" t="s">
        <v>6</v>
      </c>
      <c r="D20" s="31"/>
      <c r="E20" s="25">
        <v>2012</v>
      </c>
      <c r="F20" s="41">
        <v>2013</v>
      </c>
      <c r="G20" s="41">
        <v>2014</v>
      </c>
      <c r="H20" s="25">
        <v>2015</v>
      </c>
      <c r="I20" s="38"/>
      <c r="J20" s="38"/>
      <c r="K20" s="38"/>
    </row>
    <row r="21" spans="1:11" ht="18">
      <c r="A21" s="23" t="s">
        <v>35</v>
      </c>
      <c r="B21" s="24" t="s">
        <v>31</v>
      </c>
      <c r="C21" s="25">
        <v>5511</v>
      </c>
      <c r="D21" s="36" t="s">
        <v>23</v>
      </c>
      <c r="E21" s="40">
        <f>(66945+25917)*0.34</f>
        <v>31573.08</v>
      </c>
      <c r="F21" s="40">
        <f>(66945+25917)*1.03</f>
        <v>95647.86</v>
      </c>
      <c r="G21" s="40">
        <f>F21*1.03</f>
        <v>98517.2958</v>
      </c>
      <c r="H21" s="40"/>
      <c r="I21" s="38"/>
      <c r="J21" s="38"/>
      <c r="K21" s="38"/>
    </row>
    <row r="22" spans="1:11" ht="15.75">
      <c r="A22" s="23"/>
      <c r="B22" s="24" t="s">
        <v>12</v>
      </c>
      <c r="C22" s="32"/>
      <c r="D22" s="32"/>
      <c r="E22" s="26">
        <f>SUM(E21:E21)</f>
        <v>31573.08</v>
      </c>
      <c r="F22" s="26">
        <f>SUM(F21:F21)</f>
        <v>95647.86</v>
      </c>
      <c r="G22" s="26">
        <f>SUM(G21:G21)</f>
        <v>98517.2958</v>
      </c>
      <c r="H22" s="26">
        <f>SUM(H21:H21)</f>
        <v>0</v>
      </c>
      <c r="I22" s="38"/>
      <c r="J22" s="38"/>
      <c r="K22" s="38"/>
    </row>
    <row r="23" spans="1:11" ht="15.75">
      <c r="A23" s="20"/>
      <c r="B23" s="20"/>
      <c r="C23" s="20"/>
      <c r="D23" s="20"/>
      <c r="E23" s="28"/>
      <c r="F23" s="28"/>
      <c r="G23" s="28"/>
      <c r="H23" s="28"/>
      <c r="I23" s="38"/>
      <c r="J23" s="38"/>
      <c r="K23" s="38"/>
    </row>
    <row r="24" spans="1:11" ht="15.75">
      <c r="A24" s="29" t="s">
        <v>13</v>
      </c>
      <c r="B24" s="15"/>
      <c r="C24" s="15"/>
      <c r="D24" s="15"/>
      <c r="E24" s="20"/>
      <c r="F24" s="20"/>
      <c r="G24" s="20"/>
      <c r="H24" s="20"/>
      <c r="I24" s="38"/>
      <c r="J24" s="38"/>
      <c r="K24" s="38"/>
    </row>
    <row r="25" spans="1:11" ht="18">
      <c r="A25" s="23"/>
      <c r="B25" s="24" t="s">
        <v>24</v>
      </c>
      <c r="C25" s="25" t="s">
        <v>4</v>
      </c>
      <c r="D25" s="25" t="s">
        <v>10</v>
      </c>
      <c r="E25" s="25" t="s">
        <v>36</v>
      </c>
      <c r="F25" s="25" t="s">
        <v>20</v>
      </c>
      <c r="G25" s="25" t="s">
        <v>21</v>
      </c>
      <c r="H25" s="25" t="s">
        <v>22</v>
      </c>
      <c r="I25" s="38"/>
      <c r="J25" s="38"/>
      <c r="K25" s="38"/>
    </row>
    <row r="26" spans="1:11" ht="15.75">
      <c r="A26" s="23"/>
      <c r="B26" s="24" t="s">
        <v>11</v>
      </c>
      <c r="C26" s="25" t="s">
        <v>6</v>
      </c>
      <c r="D26" s="25"/>
      <c r="E26" s="25">
        <v>2012</v>
      </c>
      <c r="F26" s="41">
        <v>2013</v>
      </c>
      <c r="G26" s="41">
        <v>2014</v>
      </c>
      <c r="H26" s="25">
        <v>2015</v>
      </c>
      <c r="I26" s="38"/>
      <c r="J26" s="38"/>
      <c r="K26" s="38"/>
    </row>
    <row r="27" spans="1:11" ht="15.75">
      <c r="A27" s="23" t="s">
        <v>27</v>
      </c>
      <c r="B27" s="24" t="s">
        <v>31</v>
      </c>
      <c r="C27" s="25">
        <v>5511</v>
      </c>
      <c r="D27" s="36" t="s">
        <v>23</v>
      </c>
      <c r="E27" s="40">
        <f>(66945+25917)*0.34</f>
        <v>31573.08</v>
      </c>
      <c r="F27" s="40">
        <f>(66945+25917)*1.03</f>
        <v>95647.86</v>
      </c>
      <c r="G27" s="40">
        <f>F27*1.03</f>
        <v>98517.2958</v>
      </c>
      <c r="H27" s="40"/>
      <c r="I27" s="38"/>
      <c r="J27" s="38"/>
      <c r="K27" s="38"/>
    </row>
    <row r="28" spans="1:11" ht="15.75">
      <c r="A28" s="23"/>
      <c r="B28" s="24"/>
      <c r="C28" s="25"/>
      <c r="D28" s="36"/>
      <c r="E28" s="40"/>
      <c r="F28" s="40"/>
      <c r="G28" s="40"/>
      <c r="H28" s="40"/>
      <c r="I28" s="38"/>
      <c r="J28" s="38"/>
      <c r="K28" s="38"/>
    </row>
    <row r="29" spans="1:11" ht="15.75">
      <c r="A29" s="33"/>
      <c r="B29" s="34" t="s">
        <v>12</v>
      </c>
      <c r="C29" s="32"/>
      <c r="D29" s="32"/>
      <c r="E29" s="26">
        <f>SUM(E27:E28)</f>
        <v>31573.08</v>
      </c>
      <c r="F29" s="26">
        <f>SUM(F27:F28)</f>
        <v>95647.86</v>
      </c>
      <c r="G29" s="26">
        <f>SUM(G27:G28)</f>
        <v>98517.2958</v>
      </c>
      <c r="H29" s="26">
        <f>SUM(H27:H28)</f>
        <v>0</v>
      </c>
      <c r="I29" s="38"/>
      <c r="J29" s="38"/>
      <c r="K29" s="38"/>
    </row>
    <row r="30" spans="1:11" ht="15.75">
      <c r="A30" s="22" t="s">
        <v>14</v>
      </c>
      <c r="B30" s="20"/>
      <c r="C30" s="20"/>
      <c r="D30" s="20"/>
      <c r="E30" s="28"/>
      <c r="F30" s="28"/>
      <c r="G30" s="39"/>
      <c r="H30" s="39"/>
      <c r="I30" s="38"/>
      <c r="J30" s="38"/>
      <c r="K30" s="38"/>
    </row>
    <row r="31" spans="1:11" ht="15.75">
      <c r="A31" s="42" t="s">
        <v>40</v>
      </c>
      <c r="B31" s="20"/>
      <c r="C31" s="20"/>
      <c r="D31" s="20"/>
      <c r="E31" s="28"/>
      <c r="F31" s="28"/>
      <c r="G31" s="39"/>
      <c r="H31" s="39"/>
      <c r="I31" s="38"/>
      <c r="J31" s="38"/>
      <c r="K31" s="38"/>
    </row>
    <row r="32" spans="1:11" ht="13.5" customHeight="1">
      <c r="A32" s="42" t="s">
        <v>34</v>
      </c>
      <c r="B32" s="35"/>
      <c r="C32" s="35"/>
      <c r="D32" s="35"/>
      <c r="E32" s="35"/>
      <c r="F32" s="35"/>
      <c r="G32" s="35"/>
      <c r="H32" s="35"/>
      <c r="I32" s="38"/>
      <c r="J32" s="38"/>
      <c r="K32" s="38"/>
    </row>
    <row r="33" spans="1:11" ht="15.75">
      <c r="A33" s="42" t="s">
        <v>33</v>
      </c>
      <c r="B33" s="20"/>
      <c r="C33" s="20"/>
      <c r="D33" s="20"/>
      <c r="E33" s="20"/>
      <c r="F33" s="20"/>
      <c r="G33" s="20"/>
      <c r="H33" s="20"/>
      <c r="I33" s="38"/>
      <c r="J33" s="38"/>
      <c r="K33" s="38"/>
    </row>
    <row r="34" spans="1:8" ht="12.75">
      <c r="A34" s="43" t="s">
        <v>39</v>
      </c>
      <c r="B34" s="38"/>
      <c r="C34" s="38"/>
      <c r="D34" s="38"/>
      <c r="E34" s="38"/>
      <c r="F34" s="38"/>
      <c r="G34" s="38"/>
      <c r="H34" s="38"/>
    </row>
    <row r="35" spans="1:8" ht="12.75">
      <c r="A35" s="37"/>
      <c r="B35" s="38"/>
      <c r="C35" s="38"/>
      <c r="D35" s="38"/>
      <c r="E35" s="38"/>
      <c r="F35" s="38"/>
      <c r="G35" s="38"/>
      <c r="H35" s="38"/>
    </row>
    <row r="36" spans="1:8" ht="12.75">
      <c r="A36" s="37"/>
      <c r="B36" s="38"/>
      <c r="C36" s="38"/>
      <c r="D36" s="38"/>
      <c r="E36" s="38"/>
      <c r="F36" s="38"/>
      <c r="G36" s="38"/>
      <c r="H36" s="38"/>
    </row>
    <row r="37" spans="1:8" ht="12.75">
      <c r="A37" s="37"/>
      <c r="B37" s="38"/>
      <c r="C37" s="38"/>
      <c r="D37" s="38"/>
      <c r="E37" s="38"/>
      <c r="F37" s="38"/>
      <c r="G37" s="38"/>
      <c r="H37" s="38"/>
    </row>
    <row r="38" ht="12.75">
      <c r="A38" s="37"/>
    </row>
    <row r="39" ht="12.75">
      <c r="A39" s="37"/>
    </row>
    <row r="40" ht="12.75">
      <c r="A40" s="37"/>
    </row>
  </sheetData>
  <sheetProtection/>
  <printOptions horizontalCentered="1"/>
  <pageMargins left="0.21" right="0.16" top="0.48" bottom="0.43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Blossey, Linda</cp:lastModifiedBy>
  <cp:lastPrinted>2012-06-05T17:26:06Z</cp:lastPrinted>
  <dcterms:created xsi:type="dcterms:W3CDTF">2005-07-14T18:19:00Z</dcterms:created>
  <dcterms:modified xsi:type="dcterms:W3CDTF">2012-06-21T16:50:26Z</dcterms:modified>
  <cp:category/>
  <cp:version/>
  <cp:contentType/>
  <cp:contentStatus/>
</cp:coreProperties>
</file>