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135" windowWidth="15990" windowHeight="9270" activeTab="0"/>
  </bookViews>
  <sheets>
    <sheet name="Crosswalk" sheetId="1" r:id="rId1"/>
  </sheets>
  <definedNames>
    <definedName name="_xlnm._FilterDatabase" localSheetId="0" hidden="1">'Crosswalk'!$A$4:$V$4</definedName>
    <definedName name="_xlnm.Print_Area" localSheetId="0">'Crosswalk'!$A$2:$T$145</definedName>
    <definedName name="_xlnm.Print_Titles" localSheetId="0">'Crosswalk'!$2:$4</definedName>
  </definedNames>
  <calcPr calcId="145621"/>
</workbook>
</file>

<file path=xl/sharedStrings.xml><?xml version="1.0" encoding="utf-8"?>
<sst xmlns="http://schemas.openxmlformats.org/spreadsheetml/2006/main" count="827" uniqueCount="363">
  <si>
    <t>Fund</t>
  </si>
  <si>
    <t>Appro</t>
  </si>
  <si>
    <t>Appro Name</t>
  </si>
  <si>
    <t>Line Item</t>
  </si>
  <si>
    <t>CI Code</t>
  </si>
  <si>
    <t>Title</t>
  </si>
  <si>
    <t>Appropriation</t>
  </si>
  <si>
    <t>Revenues</t>
  </si>
  <si>
    <t>Use of Fund Balance for Supplemental</t>
  </si>
  <si>
    <t>2</t>
  </si>
  <si>
    <t>0010</t>
  </si>
  <si>
    <t>General</t>
  </si>
  <si>
    <t/>
  </si>
  <si>
    <t>3</t>
  </si>
  <si>
    <t>Sheriff</t>
  </si>
  <si>
    <t>4</t>
  </si>
  <si>
    <t>Real Estate Services</t>
  </si>
  <si>
    <t>5</t>
  </si>
  <si>
    <t>Records and Licensing Services</t>
  </si>
  <si>
    <t>6</t>
  </si>
  <si>
    <t>7</t>
  </si>
  <si>
    <t>Superior Court</t>
  </si>
  <si>
    <t>8</t>
  </si>
  <si>
    <t>District Court</t>
  </si>
  <si>
    <t>9</t>
  </si>
  <si>
    <t>10</t>
  </si>
  <si>
    <t>11</t>
  </si>
  <si>
    <t>12</t>
  </si>
  <si>
    <t>1211</t>
  </si>
  <si>
    <t>Surface Water Management Local Drainage Services</t>
  </si>
  <si>
    <t>13</t>
  </si>
  <si>
    <t>1340</t>
  </si>
  <si>
    <t>Development and Environmental Services</t>
  </si>
  <si>
    <t>14</t>
  </si>
  <si>
    <t>15</t>
  </si>
  <si>
    <t>16</t>
  </si>
  <si>
    <t>4040</t>
  </si>
  <si>
    <t>Solid Waste</t>
  </si>
  <si>
    <t xml:space="preserve">Solid Waste </t>
  </si>
  <si>
    <t>17</t>
  </si>
  <si>
    <t>5481</t>
  </si>
  <si>
    <t>Geographc Information Systems (GIS)</t>
  </si>
  <si>
    <t>Geographic Information Systems</t>
  </si>
  <si>
    <t>18</t>
  </si>
  <si>
    <t>5511</t>
  </si>
  <si>
    <t>Facilities Management - Internal Service</t>
  </si>
  <si>
    <t>Facilities Management Internal Service</t>
  </si>
  <si>
    <t>3000</t>
  </si>
  <si>
    <t>Capital Improvement Program</t>
  </si>
  <si>
    <t>General Capital Improvement Programs</t>
  </si>
  <si>
    <t>Surface Water Capital Improvement Program</t>
  </si>
  <si>
    <t>Appro Section</t>
  </si>
  <si>
    <t>Section</t>
  </si>
  <si>
    <t>Short CI</t>
  </si>
  <si>
    <t>KCIT Services</t>
  </si>
  <si>
    <t>Office of Performance, Strategy and Budget</t>
  </si>
  <si>
    <t>Office of Emergency Management</t>
  </si>
  <si>
    <t>19</t>
  </si>
  <si>
    <t>Judicial Administration</t>
  </si>
  <si>
    <t>20</t>
  </si>
  <si>
    <t>21</t>
  </si>
  <si>
    <t>Internal Support</t>
  </si>
  <si>
    <t>22</t>
  </si>
  <si>
    <t>Assessments</t>
  </si>
  <si>
    <t>CIP GF Transfers</t>
  </si>
  <si>
    <t>Adult and Juvenile Detention</t>
  </si>
  <si>
    <t>8400</t>
  </si>
  <si>
    <t>1451</t>
  </si>
  <si>
    <t>Parks Operating Levy</t>
  </si>
  <si>
    <t>Parks and Recreation</t>
  </si>
  <si>
    <t>1561</t>
  </si>
  <si>
    <t>King County Flood Control Contract</t>
  </si>
  <si>
    <t>4501</t>
  </si>
  <si>
    <t>Radio Communications Operations</t>
  </si>
  <si>
    <t>Radio Communication Services (800 MHz)</t>
  </si>
  <si>
    <t>5450</t>
  </si>
  <si>
    <t>Financial Services</t>
  </si>
  <si>
    <t>Finance and Business Operations</t>
  </si>
  <si>
    <t>5490</t>
  </si>
  <si>
    <t>Business Resource</t>
  </si>
  <si>
    <t>Business Resource Center</t>
  </si>
  <si>
    <t>5531</t>
  </si>
  <si>
    <t>Limited G.O. Bond Redemption</t>
  </si>
  <si>
    <t>1030</t>
  </si>
  <si>
    <t>Road</t>
  </si>
  <si>
    <t>Roads</t>
  </si>
  <si>
    <t>1590</t>
  </si>
  <si>
    <t>King County Marine Operations</t>
  </si>
  <si>
    <t>Marine Division</t>
  </si>
  <si>
    <t>4290</t>
  </si>
  <si>
    <t>Airport</t>
  </si>
  <si>
    <t>4640</t>
  </si>
  <si>
    <t>Public Transportation</t>
  </si>
  <si>
    <t>DOT Director's Office</t>
  </si>
  <si>
    <t>Fund Name</t>
  </si>
  <si>
    <t xml:space="preserve">A </t>
  </si>
  <si>
    <t>Reappropriation</t>
  </si>
  <si>
    <t>Technical / Correction</t>
  </si>
  <si>
    <t>FTEs</t>
  </si>
  <si>
    <t>A04000</t>
  </si>
  <si>
    <t>T04000</t>
  </si>
  <si>
    <t>County Auditor</t>
  </si>
  <si>
    <t>S101</t>
  </si>
  <si>
    <t>S1</t>
  </si>
  <si>
    <t>Salary Adjustment</t>
  </si>
  <si>
    <t>A14000</t>
  </si>
  <si>
    <t>T14000</t>
  </si>
  <si>
    <t>T101</t>
  </si>
  <si>
    <t>T1</t>
  </si>
  <si>
    <t>KCIT Rate Correction - 55025</t>
  </si>
  <si>
    <t>A20000</t>
  </si>
  <si>
    <t>T20000</t>
  </si>
  <si>
    <t>B101</t>
  </si>
  <si>
    <t>B1</t>
  </si>
  <si>
    <t>East Precinct Command Center Reappropriation</t>
  </si>
  <si>
    <t>B102</t>
  </si>
  <si>
    <t>Gang Unit Equipment Reappropriation</t>
  </si>
  <si>
    <t>B103</t>
  </si>
  <si>
    <t>ESL Latino Community Outreach Reappropriation</t>
  </si>
  <si>
    <t>T20015</t>
  </si>
  <si>
    <t>S102</t>
  </si>
  <si>
    <t>Muckleshoot Contract Deputy Add</t>
  </si>
  <si>
    <t>S103</t>
  </si>
  <si>
    <t>Shoreline Contract ASII Increase</t>
  </si>
  <si>
    <t>S105</t>
  </si>
  <si>
    <t>Security Marshal for Youth Services Center</t>
  </si>
  <si>
    <t>Technical Correction of 2012 Budget</t>
  </si>
  <si>
    <t>T102</t>
  </si>
  <si>
    <t>LEOFF 1 Payments Transfer to Internal Support</t>
  </si>
  <si>
    <t>T103</t>
  </si>
  <si>
    <t>LEOFF 1 Coordinator Transfer to FBOD</t>
  </si>
  <si>
    <t>T105</t>
  </si>
  <si>
    <t>A40100</t>
  </si>
  <si>
    <t>T40100</t>
  </si>
  <si>
    <t>KCIT Rate Correction 55025</t>
  </si>
  <si>
    <t>A44000</t>
  </si>
  <si>
    <t>T44000</t>
  </si>
  <si>
    <t>RES Surface Water Management Fees</t>
  </si>
  <si>
    <t>A47000</t>
  </si>
  <si>
    <t>KCIT Telecom Rate Correction 53211</t>
  </si>
  <si>
    <t>T104</t>
  </si>
  <si>
    <t>KCIT Telecom Rate adjustment (55032)</t>
  </si>
  <si>
    <t>A51000</t>
  </si>
  <si>
    <t>T51000</t>
  </si>
  <si>
    <t>2011 Trial Court Improvement Funds Reappropriation</t>
  </si>
  <si>
    <t>A53000</t>
  </si>
  <si>
    <t>T53000</t>
  </si>
  <si>
    <t>2010 TCIA Funds Reappropriation</t>
  </si>
  <si>
    <t>2011 TCIA Funds Reappropriation</t>
  </si>
  <si>
    <t>KCIT Telecom Rate Adjustment - 55032</t>
  </si>
  <si>
    <t>Proviso Date Adjustment for P1, Business Case for District Court E-Filing Project</t>
  </si>
  <si>
    <t>A54000</t>
  </si>
  <si>
    <t>T54000</t>
  </si>
  <si>
    <t>Data Storage Needs Reappropriation</t>
  </si>
  <si>
    <t>E-609 Remodel Reappropriation</t>
  </si>
  <si>
    <t>Archival Microfilming Reappropriation</t>
  </si>
  <si>
    <t>B105</t>
  </si>
  <si>
    <t>E-Filing Modification for Exparte and Working Copies Reappropriation</t>
  </si>
  <si>
    <t>A65000</t>
  </si>
  <si>
    <t>T65000</t>
  </si>
  <si>
    <t>Memberships and Dues</t>
  </si>
  <si>
    <t>Adjust Washington Association of County Officials (WACO) Dues</t>
  </si>
  <si>
    <t>A65600</t>
  </si>
  <si>
    <t>T65600</t>
  </si>
  <si>
    <t>LEOFF Benefits Transfer</t>
  </si>
  <si>
    <t>A67000</t>
  </si>
  <si>
    <t>T67000</t>
  </si>
  <si>
    <t>Data Storage Reappropriation</t>
  </si>
  <si>
    <t>E-Permitting in Collaboration with the City of Bellevue Reappropriation</t>
  </si>
  <si>
    <t>7th Floor Build Out Completion Reappropriation</t>
  </si>
  <si>
    <t>B104</t>
  </si>
  <si>
    <t>Black River Facility Relocation Reappropriation</t>
  </si>
  <si>
    <t>B106</t>
  </si>
  <si>
    <t>Translation Services Reappropriation</t>
  </si>
  <si>
    <t>B107</t>
  </si>
  <si>
    <t>Litigation Support Reappropriation</t>
  </si>
  <si>
    <t>B109</t>
  </si>
  <si>
    <t>Mainframe Migration Reappropriation</t>
  </si>
  <si>
    <t>A69500</t>
  </si>
  <si>
    <t>T69500</t>
  </si>
  <si>
    <t>General Government GF Transfers</t>
  </si>
  <si>
    <t>Vacant Building Maintenance Costs</t>
  </si>
  <si>
    <t>A69900</t>
  </si>
  <si>
    <t>T69900</t>
  </si>
  <si>
    <t>Facilities Projects Reappropriation</t>
  </si>
  <si>
    <t>A91000</t>
  </si>
  <si>
    <t>T91010</t>
  </si>
  <si>
    <t>COLA Increase for Juvenile Detention Guild Agreement</t>
  </si>
  <si>
    <t>Proviso Date Adjustment for P1, Monthly Report on ADP Continuation from 2011</t>
  </si>
  <si>
    <t>Proviso Date Adjustment for P3, Report on Staff Intensive Behavioral Services</t>
  </si>
  <si>
    <t>1190</t>
  </si>
  <si>
    <t>Emergency Medical Services</t>
  </si>
  <si>
    <t>A83000</t>
  </si>
  <si>
    <t>T83000</t>
  </si>
  <si>
    <t>Purchase of 8 Medic Vehicles Reappropriation</t>
  </si>
  <si>
    <t>A84500</t>
  </si>
  <si>
    <t>T84500</t>
  </si>
  <si>
    <t>General Fund Overhead Adjustment</t>
  </si>
  <si>
    <t>A64000</t>
  </si>
  <si>
    <t>T64010</t>
  </si>
  <si>
    <t>GF Overhead Adjustment</t>
  </si>
  <si>
    <t>A56100</t>
  </si>
  <si>
    <t>T56100</t>
  </si>
  <si>
    <t>Flood Control Capital Contract Reappropriation</t>
  </si>
  <si>
    <t>A72000</t>
  </si>
  <si>
    <t>T72030</t>
  </si>
  <si>
    <t>Transfer Station Service Level Budget</t>
  </si>
  <si>
    <t>A21300</t>
  </si>
  <si>
    <t>T21300</t>
  </si>
  <si>
    <t>S104</t>
  </si>
  <si>
    <t>Radio Replacement</t>
  </si>
  <si>
    <t>23</t>
  </si>
  <si>
    <t>A13800</t>
  </si>
  <si>
    <t>T13800</t>
  </si>
  <si>
    <t>Post-ABT Stabilization Support</t>
  </si>
  <si>
    <t>Correction to Erroneous Entries in License Account</t>
  </si>
  <si>
    <t>T13840</t>
  </si>
  <si>
    <t>LEOFF 1 Coordinator Move from Sheriff's Office</t>
  </si>
  <si>
    <t>KCIT Services Rate Correction 55021</t>
  </si>
  <si>
    <t>24</t>
  </si>
  <si>
    <t>5461</t>
  </si>
  <si>
    <t>DES IT Equipment Replacement</t>
  </si>
  <si>
    <t>A02300</t>
  </si>
  <si>
    <t>T02300</t>
  </si>
  <si>
    <t>DES Equipment Replacement</t>
  </si>
  <si>
    <t>CIP Project Funds Transfer</t>
  </si>
  <si>
    <t>25</t>
  </si>
  <si>
    <t>A01100</t>
  </si>
  <si>
    <t>T01100</t>
  </si>
  <si>
    <t>TLT to Support Wastewater Treatment Division Work</t>
  </si>
  <si>
    <t>Supplemental GIS Imagery Project Scope</t>
  </si>
  <si>
    <t>26</t>
  </si>
  <si>
    <t>A30000</t>
  </si>
  <si>
    <t>T30000</t>
  </si>
  <si>
    <t>Retirement Payout</t>
  </si>
  <si>
    <t>BRC Position Adds</t>
  </si>
  <si>
    <t>KCIT Rate Correction 55021</t>
  </si>
  <si>
    <t>27</t>
  </si>
  <si>
    <t>A60100</t>
  </si>
  <si>
    <t>T60110</t>
  </si>
  <si>
    <t>Vehicle Purchase Reappropriation</t>
  </si>
  <si>
    <t>Snow Equipment Purchase Reappropriation</t>
  </si>
  <si>
    <t>T60100</t>
  </si>
  <si>
    <t>Space Consolidation Labor Contra</t>
  </si>
  <si>
    <t>28</t>
  </si>
  <si>
    <t>A43200</t>
  </si>
  <si>
    <t>T43200</t>
  </si>
  <si>
    <t>Remove Intra-Department Charge for KCIT</t>
  </si>
  <si>
    <t>29</t>
  </si>
  <si>
    <t>A46500</t>
  </si>
  <si>
    <t>T46500</t>
  </si>
  <si>
    <t>Disappropriation of Contingent Debt Service</t>
  </si>
  <si>
    <t>30</t>
  </si>
  <si>
    <t>A30010</t>
  </si>
  <si>
    <t>Fund 3691, Project 1115549, TDR Mitigation Integration</t>
  </si>
  <si>
    <t>Fund 3771, Project #377229, IT Equipment Replacement for General Fund</t>
  </si>
  <si>
    <t>Fund 3781, Project #1111955, IT Equipment Replacement</t>
  </si>
  <si>
    <t>Fund 3771, Project #1115924, PC Replacement for Elections</t>
  </si>
  <si>
    <t>General Government CIP, Lapsed Project Review</t>
  </si>
  <si>
    <t>Fund 3771, Project #111661, Technical Budget Correction</t>
  </si>
  <si>
    <t>T106</t>
  </si>
  <si>
    <t>Fund 3771, Project 1111665, CIP Correction</t>
  </si>
  <si>
    <t>32</t>
  </si>
  <si>
    <t>A30040</t>
  </si>
  <si>
    <t>Fund 3522, Project 1115481, Burke-Gilman Trail</t>
  </si>
  <si>
    <t>34</t>
  </si>
  <si>
    <t>A30050</t>
  </si>
  <si>
    <t>Major Maintenance Capital Improvement Program</t>
  </si>
  <si>
    <t>Fund 3421, Project 1039770, RJC Hot Water Piping Replacement</t>
  </si>
  <si>
    <t>Fund 3421, Project 1040333, KCCH Court Room Doors</t>
  </si>
  <si>
    <t>Fund 3421, Project 1040333, Orcas Parking Lot</t>
  </si>
  <si>
    <t>35</t>
  </si>
  <si>
    <t>A73000</t>
  </si>
  <si>
    <t>Proviso Date Adjustment for P3, Report on Reducing Staff for Roads Services</t>
  </si>
  <si>
    <t>36</t>
  </si>
  <si>
    <t>A32500</t>
  </si>
  <si>
    <t>T32510</t>
  </si>
  <si>
    <t>KCIT Rate Correction 55028</t>
  </si>
  <si>
    <t>37</t>
  </si>
  <si>
    <t>A46200</t>
  </si>
  <si>
    <t>S46210</t>
  </si>
  <si>
    <t>2011 CIP Carryover</t>
  </si>
  <si>
    <t>38</t>
  </si>
  <si>
    <t>A71000</t>
  </si>
  <si>
    <t>T71000</t>
  </si>
  <si>
    <t>RES Leasing Services</t>
  </si>
  <si>
    <t>39</t>
  </si>
  <si>
    <t>A46400</t>
  </si>
  <si>
    <t>T46400</t>
  </si>
  <si>
    <t>DOT Support for Comprehensive Plan Position in DDES</t>
  </si>
  <si>
    <t>40</t>
  </si>
  <si>
    <t>3007</t>
  </si>
  <si>
    <t>A30070</t>
  </si>
  <si>
    <t>Airport, Transit and Roads Maintenance Capital Improvement Program</t>
  </si>
  <si>
    <t>Transit Rapid Ride Pass Through FTA Grants</t>
  </si>
  <si>
    <t>Ord Section</t>
  </si>
  <si>
    <t>1st Omnibus Supplemental Crosswalk 2012</t>
  </si>
  <si>
    <t>Capital Supplemental</t>
  </si>
  <si>
    <t>Operating Supplemental</t>
  </si>
  <si>
    <t>TLPs</t>
  </si>
  <si>
    <t>B</t>
  </si>
  <si>
    <t>C</t>
  </si>
  <si>
    <t>D</t>
  </si>
  <si>
    <t>E</t>
  </si>
  <si>
    <t>F</t>
  </si>
  <si>
    <t>G</t>
  </si>
  <si>
    <t>H</t>
  </si>
  <si>
    <t>I</t>
  </si>
  <si>
    <t>General Total</t>
  </si>
  <si>
    <t>Emergency Medical Services Total</t>
  </si>
  <si>
    <t>Surface Water Management Local Drainage Services Total</t>
  </si>
  <si>
    <t>Parks Operating Levy Total</t>
  </si>
  <si>
    <t>King County Flood Control Contract Total</t>
  </si>
  <si>
    <t>Solid Waste Total</t>
  </si>
  <si>
    <t>Radio Communications Operations Total</t>
  </si>
  <si>
    <t>Financial Services Total</t>
  </si>
  <si>
    <t>DES IT Equipment Replacement Total</t>
  </si>
  <si>
    <t>Geographc Information Systems (GIS) Total</t>
  </si>
  <si>
    <t>Business Resource Total</t>
  </si>
  <si>
    <t>Facilities Management - Internal Service Total</t>
  </si>
  <si>
    <t>KCIT Services Total</t>
  </si>
  <si>
    <t>Limited G.O. Bond Redemption Total</t>
  </si>
  <si>
    <t>Capital Improvement Program Total</t>
  </si>
  <si>
    <t>Road Total</t>
  </si>
  <si>
    <t>Development and Environmental Services Total</t>
  </si>
  <si>
    <t>King County Marine Operations Total</t>
  </si>
  <si>
    <t>Airport Total</t>
  </si>
  <si>
    <t>Public Transportation Total</t>
  </si>
  <si>
    <t>Grand Total</t>
  </si>
  <si>
    <t>County Auditor Total</t>
  </si>
  <si>
    <t>Office of Performance, Strategy and Budget Total</t>
  </si>
  <si>
    <t>Sheriff Total</t>
  </si>
  <si>
    <t>Office of Emergency Management Total</t>
  </si>
  <si>
    <t>Real Estate Services Total</t>
  </si>
  <si>
    <t>Records and Licensing Services Total</t>
  </si>
  <si>
    <t>Superior Court Total</t>
  </si>
  <si>
    <t>District Court Total</t>
  </si>
  <si>
    <t>Judicial Administration Total</t>
  </si>
  <si>
    <t>Memberships and Dues Total</t>
  </si>
  <si>
    <t>Internal Support Total</t>
  </si>
  <si>
    <t>Assessments Total</t>
  </si>
  <si>
    <t>General Government GF Transfers Total</t>
  </si>
  <si>
    <t>CIP GF Transfers Total</t>
  </si>
  <si>
    <t>Adult and Juvenile Detention Total</t>
  </si>
  <si>
    <t>Parks and Recreation Total</t>
  </si>
  <si>
    <t>Solid Waste  Total</t>
  </si>
  <si>
    <t>Radio Communication Services (800 MHz) Total</t>
  </si>
  <si>
    <t>Finance and Business Operations Total</t>
  </si>
  <si>
    <t>DES Equipment Replacement Total</t>
  </si>
  <si>
    <t>Geographic Information Systems Total</t>
  </si>
  <si>
    <t>Business Resource Center Total</t>
  </si>
  <si>
    <t>Facilities Management Internal Service Total</t>
  </si>
  <si>
    <t>General Capital Improvement Programs Total</t>
  </si>
  <si>
    <t>Surface Water Capital Improvement Program Total</t>
  </si>
  <si>
    <t>Major Maintenance Capital Improvement Program Total</t>
  </si>
  <si>
    <t>Roads Total</t>
  </si>
  <si>
    <t>Marine Division Total</t>
  </si>
  <si>
    <t>DOT Director's Office Total</t>
  </si>
  <si>
    <t>Airport, Transit and Roads Maintenance Capital Improvement Program Total</t>
  </si>
  <si>
    <t>Work Authorization Reappropriation</t>
  </si>
  <si>
    <t>Oracle Contract Reappropriations</t>
  </si>
  <si>
    <t>Fund 3473, Project #1115922, Transfer CIP Project Funds</t>
  </si>
  <si>
    <t>Fund Oracle Licenses Reappropriation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</si>
</sst>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164" fontId="0" fillId="0" borderId="0" xfId="18" applyNumberFormat="1" applyFont="1" applyAlignment="1">
      <alignment wrapText="1"/>
    </xf>
    <xf numFmtId="164" fontId="0" fillId="0" borderId="0" xfId="18" applyNumberFormat="1" applyFont="1"/>
    <xf numFmtId="43" fontId="0" fillId="0" borderId="0" xfId="18" applyFont="1"/>
    <xf numFmtId="0" fontId="0" fillId="0" borderId="0" xfId="0" applyAlignment="1">
      <alignment horizontal="center" wrapText="1"/>
    </xf>
    <xf numFmtId="0" fontId="8" fillId="0" borderId="1" xfId="21" applyFont="1" applyFill="1" applyBorder="1" applyAlignment="1">
      <alignment horizontal="center" wrapText="1"/>
      <protection/>
    </xf>
    <xf numFmtId="0" fontId="8" fillId="0" borderId="1" xfId="21" applyFont="1" applyFill="1" applyBorder="1" applyAlignment="1">
      <alignment horizontal="right" wrapText="1"/>
      <protection/>
    </xf>
    <xf numFmtId="0" fontId="8" fillId="0" borderId="1" xfId="21" applyFont="1" applyFill="1" applyBorder="1" applyAlignment="1">
      <alignment wrapText="1"/>
      <protection/>
    </xf>
    <xf numFmtId="164" fontId="8" fillId="0" borderId="1" xfId="18" applyNumberFormat="1" applyFont="1" applyFill="1" applyBorder="1" applyAlignment="1">
      <alignment horizontal="right" wrapText="1"/>
    </xf>
    <xf numFmtId="0" fontId="4" fillId="0" borderId="1" xfId="21" applyNumberFormat="1" applyFont="1" applyFill="1" applyBorder="1" applyAlignment="1">
      <alignment wrapText="1"/>
      <protection/>
    </xf>
    <xf numFmtId="0" fontId="4" fillId="0" borderId="1" xfId="21" applyFont="1" applyFill="1" applyBorder="1" applyAlignment="1">
      <alignment wrapText="1"/>
      <protection/>
    </xf>
    <xf numFmtId="164" fontId="4" fillId="2" borderId="2" xfId="18" applyNumberFormat="1" applyFont="1" applyFill="1" applyBorder="1" applyAlignment="1">
      <alignment horizontal="center" wrapText="1"/>
    </xf>
    <xf numFmtId="164" fontId="8" fillId="3" borderId="1" xfId="18" applyNumberFormat="1" applyFont="1" applyFill="1" applyBorder="1" applyAlignment="1">
      <alignment horizontal="right" wrapText="1"/>
    </xf>
    <xf numFmtId="164" fontId="4" fillId="4" borderId="2" xfId="18" applyNumberFormat="1" applyFont="1" applyFill="1" applyBorder="1" applyAlignment="1">
      <alignment horizontal="center" wrapText="1"/>
    </xf>
    <xf numFmtId="164" fontId="8" fillId="5" borderId="1" xfId="18" applyNumberFormat="1" applyFont="1" applyFill="1" applyBorder="1" applyAlignment="1">
      <alignment horizontal="right" wrapText="1"/>
    </xf>
    <xf numFmtId="164" fontId="0" fillId="5" borderId="1" xfId="18" applyNumberFormat="1" applyFont="1" applyFill="1" applyBorder="1"/>
    <xf numFmtId="164" fontId="4" fillId="6" borderId="2" xfId="18" applyNumberFormat="1" applyFont="1" applyFill="1" applyBorder="1" applyAlignment="1">
      <alignment horizontal="center" wrapText="1"/>
    </xf>
    <xf numFmtId="164" fontId="8" fillId="7" borderId="1" xfId="18" applyNumberFormat="1" applyFont="1" applyFill="1" applyBorder="1" applyAlignment="1">
      <alignment horizontal="right" wrapText="1"/>
    </xf>
    <xf numFmtId="164" fontId="4" fillId="8" borderId="2" xfId="18" applyNumberFormat="1" applyFont="1" applyFill="1" applyBorder="1" applyAlignment="1">
      <alignment horizontal="center" wrapText="1"/>
    </xf>
    <xf numFmtId="164" fontId="8" fillId="9" borderId="1" xfId="18" applyNumberFormat="1" applyFont="1" applyFill="1" applyBorder="1" applyAlignment="1">
      <alignment horizontal="right" wrapText="1"/>
    </xf>
    <xf numFmtId="43" fontId="4" fillId="10" borderId="2" xfId="18" applyFont="1" applyFill="1" applyBorder="1" applyAlignment="1">
      <alignment horizontal="center" wrapText="1"/>
    </xf>
    <xf numFmtId="43" fontId="8" fillId="11" borderId="1" xfId="18" applyFont="1" applyFill="1" applyBorder="1" applyAlignment="1">
      <alignment horizontal="right" wrapText="1"/>
    </xf>
    <xf numFmtId="0" fontId="4" fillId="12" borderId="2" xfId="20" applyFont="1" applyFill="1" applyBorder="1" applyAlignment="1">
      <alignment horizontal="center" wrapText="1"/>
      <protection/>
    </xf>
    <xf numFmtId="0" fontId="4" fillId="12" borderId="2" xfId="20" applyFont="1" applyFill="1" applyBorder="1" applyAlignment="1">
      <alignment horizontal="left" wrapText="1"/>
      <protection/>
    </xf>
    <xf numFmtId="164" fontId="4" fillId="12" borderId="2" xfId="18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0" borderId="1" xfId="21" applyFont="1" applyFill="1" applyBorder="1" applyAlignment="1">
      <alignment wrapText="1"/>
      <protection/>
    </xf>
    <xf numFmtId="164" fontId="9" fillId="6" borderId="2" xfId="18" applyNumberFormat="1" applyFont="1" applyFill="1" applyBorder="1" applyAlignment="1">
      <alignment horizontal="center" wrapText="1"/>
    </xf>
    <xf numFmtId="164" fontId="9" fillId="8" borderId="2" xfId="18" applyNumberFormat="1" applyFont="1" applyFill="1" applyBorder="1" applyAlignment="1">
      <alignment horizontal="center" wrapText="1"/>
    </xf>
    <xf numFmtId="43" fontId="9" fillId="10" borderId="2" xfId="18" applyFont="1" applyFill="1" applyBorder="1" applyAlignment="1">
      <alignment horizontal="center" wrapText="1"/>
    </xf>
    <xf numFmtId="164" fontId="6" fillId="13" borderId="3" xfId="18" applyNumberFormat="1" applyFont="1" applyFill="1" applyBorder="1" applyAlignment="1">
      <alignment horizontal="center"/>
    </xf>
    <xf numFmtId="164" fontId="6" fillId="13" borderId="3" xfId="18" applyNumberFormat="1" applyFont="1" applyFill="1" applyBorder="1" applyAlignment="1">
      <alignment horizontal="center" wrapText="1"/>
    </xf>
    <xf numFmtId="164" fontId="6" fillId="3" borderId="3" xfId="18" applyNumberFormat="1" applyFont="1" applyFill="1" applyBorder="1" applyAlignment="1">
      <alignment horizontal="center" wrapText="1"/>
    </xf>
    <xf numFmtId="164" fontId="6" fillId="5" borderId="3" xfId="18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_Crosswalk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45"/>
  <sheetViews>
    <sheetView tabSelected="1" workbookViewId="0" topLeftCell="K1">
      <selection activeCell="L62" sqref="L62"/>
    </sheetView>
  </sheetViews>
  <sheetFormatPr defaultColWidth="9.140625" defaultRowHeight="25.5" customHeight="1" outlineLevelRow="3"/>
  <cols>
    <col min="1" max="1" width="9.7109375" style="1" customWidth="1"/>
    <col min="2" max="2" width="8.140625" style="1" hidden="1" customWidth="1"/>
    <col min="3" max="3" width="0.13671875" style="1" hidden="1" customWidth="1"/>
    <col min="4" max="4" width="18.7109375" style="0" customWidth="1"/>
    <col min="5" max="5" width="10.00390625" style="3" hidden="1" customWidth="1"/>
    <col min="6" max="6" width="0.13671875" style="0" hidden="1" customWidth="1"/>
    <col min="7" max="7" width="39.421875" style="0" customWidth="1"/>
    <col min="8" max="8" width="10.8515625" style="8" customWidth="1"/>
    <col min="9" max="9" width="0.13671875" style="1" hidden="1" customWidth="1"/>
    <col min="10" max="10" width="0.2890625" style="1" hidden="1" customWidth="1"/>
    <col min="11" max="11" width="50.7109375" style="0" customWidth="1"/>
    <col min="12" max="12" width="16.140625" style="5" customWidth="1"/>
    <col min="13" max="13" width="16.7109375" style="6" customWidth="1"/>
    <col min="14" max="15" width="14.28125" style="6" customWidth="1"/>
    <col min="16" max="16" width="15.57421875" style="6" customWidth="1"/>
    <col min="17" max="17" width="14.421875" style="6" customWidth="1"/>
    <col min="18" max="18" width="9.00390625" style="7" bestFit="1" customWidth="1"/>
    <col min="19" max="19" width="10.140625" style="7" customWidth="1"/>
    <col min="20" max="20" width="15.28125" style="6" customWidth="1"/>
  </cols>
  <sheetData>
    <row r="2" spans="1:20" ht="25.9" customHeight="1">
      <c r="A2" s="38" t="s">
        <v>296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8:20" s="2" customFormat="1" ht="25.9" customHeight="1">
      <c r="H3" s="4"/>
      <c r="L3" s="35" t="s">
        <v>95</v>
      </c>
      <c r="M3" s="36" t="s">
        <v>300</v>
      </c>
      <c r="N3" s="37" t="s">
        <v>301</v>
      </c>
      <c r="O3" s="37" t="s">
        <v>302</v>
      </c>
      <c r="P3" s="31" t="s">
        <v>303</v>
      </c>
      <c r="Q3" s="32" t="s">
        <v>304</v>
      </c>
      <c r="R3" s="33" t="s">
        <v>305</v>
      </c>
      <c r="S3" s="33" t="s">
        <v>306</v>
      </c>
      <c r="T3" s="34" t="s">
        <v>307</v>
      </c>
    </row>
    <row r="4" spans="1:20" s="29" customFormat="1" ht="71.45" customHeight="1">
      <c r="A4" s="26" t="s">
        <v>295</v>
      </c>
      <c r="B4" s="26" t="s">
        <v>51</v>
      </c>
      <c r="C4" s="26" t="s">
        <v>0</v>
      </c>
      <c r="D4" s="27" t="s">
        <v>94</v>
      </c>
      <c r="E4" s="26" t="s">
        <v>1</v>
      </c>
      <c r="F4" s="27" t="s">
        <v>52</v>
      </c>
      <c r="G4" s="27" t="s">
        <v>2</v>
      </c>
      <c r="H4" s="26" t="s">
        <v>3</v>
      </c>
      <c r="I4" s="26" t="s">
        <v>4</v>
      </c>
      <c r="J4" s="26" t="s">
        <v>53</v>
      </c>
      <c r="K4" s="26" t="s">
        <v>5</v>
      </c>
      <c r="L4" s="28" t="s">
        <v>6</v>
      </c>
      <c r="M4" s="15" t="s">
        <v>96</v>
      </c>
      <c r="N4" s="17" t="s">
        <v>298</v>
      </c>
      <c r="O4" s="17" t="s">
        <v>297</v>
      </c>
      <c r="P4" s="20" t="s">
        <v>97</v>
      </c>
      <c r="Q4" s="22" t="s">
        <v>7</v>
      </c>
      <c r="R4" s="24" t="s">
        <v>98</v>
      </c>
      <c r="S4" s="24" t="s">
        <v>299</v>
      </c>
      <c r="T4" s="28" t="s">
        <v>8</v>
      </c>
    </row>
    <row r="5" spans="1:20" ht="25.9" customHeight="1" outlineLevel="3">
      <c r="A5" s="9" t="s">
        <v>9</v>
      </c>
      <c r="B5" s="10">
        <v>11</v>
      </c>
      <c r="C5" s="9" t="s">
        <v>10</v>
      </c>
      <c r="D5" s="11" t="s">
        <v>11</v>
      </c>
      <c r="E5" s="11" t="s">
        <v>99</v>
      </c>
      <c r="F5" s="11" t="s">
        <v>100</v>
      </c>
      <c r="G5" s="11" t="s">
        <v>101</v>
      </c>
      <c r="H5" s="9">
        <v>1</v>
      </c>
      <c r="I5" s="11" t="s">
        <v>102</v>
      </c>
      <c r="J5" s="9" t="s">
        <v>103</v>
      </c>
      <c r="K5" s="11" t="s">
        <v>104</v>
      </c>
      <c r="L5" s="12">
        <v>25000</v>
      </c>
      <c r="M5" s="16">
        <v>0</v>
      </c>
      <c r="N5" s="18">
        <v>25000</v>
      </c>
      <c r="O5" s="18"/>
      <c r="P5" s="21">
        <v>0</v>
      </c>
      <c r="Q5" s="23">
        <v>0</v>
      </c>
      <c r="R5" s="25">
        <v>0</v>
      </c>
      <c r="S5" s="25">
        <v>0</v>
      </c>
      <c r="T5" s="12">
        <f>L5-Q5</f>
        <v>25000</v>
      </c>
    </row>
    <row r="6" spans="1:20" ht="25.9" customHeight="1" outlineLevel="2">
      <c r="A6" s="9"/>
      <c r="B6" s="10"/>
      <c r="C6" s="9"/>
      <c r="D6" s="11"/>
      <c r="E6" s="11"/>
      <c r="F6" s="11"/>
      <c r="G6" s="13" t="s">
        <v>329</v>
      </c>
      <c r="H6" s="9">
        <v>2</v>
      </c>
      <c r="I6" s="11"/>
      <c r="J6" s="9"/>
      <c r="K6" s="11"/>
      <c r="L6" s="12">
        <f aca="true" t="shared" si="0" ref="L6:T6">SUBTOTAL(9,L5:L5)</f>
        <v>25000</v>
      </c>
      <c r="M6" s="16">
        <f t="shared" si="0"/>
        <v>0</v>
      </c>
      <c r="N6" s="18">
        <f t="shared" si="0"/>
        <v>25000</v>
      </c>
      <c r="O6" s="18">
        <f t="shared" si="0"/>
        <v>0</v>
      </c>
      <c r="P6" s="21">
        <f t="shared" si="0"/>
        <v>0</v>
      </c>
      <c r="Q6" s="23">
        <f t="shared" si="0"/>
        <v>0</v>
      </c>
      <c r="R6" s="25">
        <f t="shared" si="0"/>
        <v>0</v>
      </c>
      <c r="S6" s="25">
        <f t="shared" si="0"/>
        <v>0</v>
      </c>
      <c r="T6" s="12">
        <f t="shared" si="0"/>
        <v>25000</v>
      </c>
    </row>
    <row r="7" spans="1:20" ht="25.9" customHeight="1" outlineLevel="3">
      <c r="A7" s="9" t="s">
        <v>13</v>
      </c>
      <c r="B7" s="10">
        <v>20</v>
      </c>
      <c r="C7" s="9" t="s">
        <v>10</v>
      </c>
      <c r="D7" s="11" t="s">
        <v>11</v>
      </c>
      <c r="E7" s="11" t="s">
        <v>105</v>
      </c>
      <c r="F7" s="11" t="s">
        <v>106</v>
      </c>
      <c r="G7" s="11" t="s">
        <v>55</v>
      </c>
      <c r="H7" s="9">
        <v>3</v>
      </c>
      <c r="I7" s="11" t="s">
        <v>107</v>
      </c>
      <c r="J7" s="9" t="s">
        <v>108</v>
      </c>
      <c r="K7" s="11" t="s">
        <v>109</v>
      </c>
      <c r="L7" s="12">
        <v>-4499</v>
      </c>
      <c r="M7" s="16">
        <v>0</v>
      </c>
      <c r="N7" s="18">
        <v>0</v>
      </c>
      <c r="O7" s="18"/>
      <c r="P7" s="21">
        <v>-4499</v>
      </c>
      <c r="Q7" s="23">
        <v>0</v>
      </c>
      <c r="R7" s="25">
        <v>0</v>
      </c>
      <c r="S7" s="25">
        <v>0</v>
      </c>
      <c r="T7" s="12">
        <v>0</v>
      </c>
    </row>
    <row r="8" spans="1:20" ht="32.45" customHeight="1" outlineLevel="2">
      <c r="A8" s="9"/>
      <c r="B8" s="10"/>
      <c r="C8" s="9"/>
      <c r="D8" s="11"/>
      <c r="E8" s="11"/>
      <c r="F8" s="11"/>
      <c r="G8" s="14" t="s">
        <v>330</v>
      </c>
      <c r="H8" s="9">
        <v>4</v>
      </c>
      <c r="I8" s="11"/>
      <c r="J8" s="9"/>
      <c r="K8" s="11"/>
      <c r="L8" s="12">
        <f aca="true" t="shared" si="1" ref="L8:T8">SUBTOTAL(9,L7:L7)</f>
        <v>-4499</v>
      </c>
      <c r="M8" s="16">
        <f t="shared" si="1"/>
        <v>0</v>
      </c>
      <c r="N8" s="18">
        <f t="shared" si="1"/>
        <v>0</v>
      </c>
      <c r="O8" s="18">
        <f t="shared" si="1"/>
        <v>0</v>
      </c>
      <c r="P8" s="21">
        <f t="shared" si="1"/>
        <v>-4499</v>
      </c>
      <c r="Q8" s="23">
        <f t="shared" si="1"/>
        <v>0</v>
      </c>
      <c r="R8" s="25">
        <f t="shared" si="1"/>
        <v>0</v>
      </c>
      <c r="S8" s="25">
        <f t="shared" si="1"/>
        <v>0</v>
      </c>
      <c r="T8" s="12">
        <f t="shared" si="1"/>
        <v>0</v>
      </c>
    </row>
    <row r="9" spans="1:20" ht="25.9" customHeight="1" outlineLevel="3">
      <c r="A9" s="9" t="s">
        <v>15</v>
      </c>
      <c r="B9" s="10">
        <v>22</v>
      </c>
      <c r="C9" s="9" t="s">
        <v>10</v>
      </c>
      <c r="D9" s="11" t="s">
        <v>11</v>
      </c>
      <c r="E9" s="11" t="s">
        <v>110</v>
      </c>
      <c r="F9" s="11" t="s">
        <v>111</v>
      </c>
      <c r="G9" s="11" t="s">
        <v>14</v>
      </c>
      <c r="H9" s="9">
        <v>5</v>
      </c>
      <c r="I9" s="11" t="s">
        <v>112</v>
      </c>
      <c r="J9" s="9" t="s">
        <v>113</v>
      </c>
      <c r="K9" s="11" t="s">
        <v>114</v>
      </c>
      <c r="L9" s="12">
        <v>713134</v>
      </c>
      <c r="M9" s="16">
        <v>713134</v>
      </c>
      <c r="N9" s="18">
        <v>0</v>
      </c>
      <c r="O9" s="18"/>
      <c r="P9" s="21">
        <v>0</v>
      </c>
      <c r="Q9" s="23">
        <v>0</v>
      </c>
      <c r="R9" s="25">
        <v>0</v>
      </c>
      <c r="S9" s="25">
        <v>0</v>
      </c>
      <c r="T9" s="12">
        <v>0</v>
      </c>
    </row>
    <row r="10" spans="1:20" ht="25.9" customHeight="1" outlineLevel="3">
      <c r="A10" s="9" t="s">
        <v>15</v>
      </c>
      <c r="B10" s="10">
        <v>22</v>
      </c>
      <c r="C10" s="9" t="s">
        <v>10</v>
      </c>
      <c r="D10" s="11" t="s">
        <v>11</v>
      </c>
      <c r="E10" s="11" t="s">
        <v>110</v>
      </c>
      <c r="F10" s="11" t="s">
        <v>111</v>
      </c>
      <c r="G10" s="11" t="s">
        <v>14</v>
      </c>
      <c r="H10" s="9">
        <v>6</v>
      </c>
      <c r="I10" s="11" t="s">
        <v>115</v>
      </c>
      <c r="J10" s="9" t="s">
        <v>113</v>
      </c>
      <c r="K10" s="11" t="s">
        <v>116</v>
      </c>
      <c r="L10" s="12">
        <v>30000</v>
      </c>
      <c r="M10" s="16">
        <v>30000</v>
      </c>
      <c r="N10" s="18">
        <v>0</v>
      </c>
      <c r="O10" s="18"/>
      <c r="P10" s="21">
        <v>0</v>
      </c>
      <c r="Q10" s="23">
        <v>0</v>
      </c>
      <c r="R10" s="25">
        <v>0</v>
      </c>
      <c r="S10" s="25">
        <v>0</v>
      </c>
      <c r="T10" s="12">
        <v>0</v>
      </c>
    </row>
    <row r="11" spans="1:20" ht="25.9" customHeight="1" outlineLevel="3">
      <c r="A11" s="9" t="s">
        <v>15</v>
      </c>
      <c r="B11" s="10">
        <v>22</v>
      </c>
      <c r="C11" s="9" t="s">
        <v>10</v>
      </c>
      <c r="D11" s="11" t="s">
        <v>11</v>
      </c>
      <c r="E11" s="11" t="s">
        <v>110</v>
      </c>
      <c r="F11" s="11" t="s">
        <v>111</v>
      </c>
      <c r="G11" s="11" t="s">
        <v>14</v>
      </c>
      <c r="H11" s="9">
        <v>7</v>
      </c>
      <c r="I11" s="11" t="s">
        <v>117</v>
      </c>
      <c r="J11" s="9" t="s">
        <v>113</v>
      </c>
      <c r="K11" s="11" t="s">
        <v>118</v>
      </c>
      <c r="L11" s="12">
        <v>15000</v>
      </c>
      <c r="M11" s="16">
        <v>15000</v>
      </c>
      <c r="N11" s="18">
        <v>0</v>
      </c>
      <c r="O11" s="18"/>
      <c r="P11" s="21">
        <v>0</v>
      </c>
      <c r="Q11" s="23">
        <v>0</v>
      </c>
      <c r="R11" s="25">
        <v>0</v>
      </c>
      <c r="S11" s="25">
        <v>0</v>
      </c>
      <c r="T11" s="12">
        <v>0</v>
      </c>
    </row>
    <row r="12" spans="1:20" ht="25.9" customHeight="1" outlineLevel="3">
      <c r="A12" s="9" t="s">
        <v>15</v>
      </c>
      <c r="B12" s="10">
        <v>22</v>
      </c>
      <c r="C12" s="9" t="s">
        <v>10</v>
      </c>
      <c r="D12" s="11" t="s">
        <v>11</v>
      </c>
      <c r="E12" s="11" t="s">
        <v>110</v>
      </c>
      <c r="F12" s="11" t="s">
        <v>119</v>
      </c>
      <c r="G12" s="11" t="s">
        <v>14</v>
      </c>
      <c r="H12" s="9">
        <v>8</v>
      </c>
      <c r="I12" s="11" t="s">
        <v>120</v>
      </c>
      <c r="J12" s="9" t="s">
        <v>103</v>
      </c>
      <c r="K12" s="11" t="s">
        <v>121</v>
      </c>
      <c r="L12" s="12">
        <v>162081</v>
      </c>
      <c r="M12" s="16">
        <v>0</v>
      </c>
      <c r="N12" s="18">
        <v>162081</v>
      </c>
      <c r="O12" s="18"/>
      <c r="P12" s="21">
        <v>0</v>
      </c>
      <c r="Q12" s="23">
        <v>173119</v>
      </c>
      <c r="R12" s="25">
        <v>0</v>
      </c>
      <c r="S12" s="25">
        <v>0</v>
      </c>
      <c r="T12" s="12">
        <f>N12-Q12</f>
        <v>-11038</v>
      </c>
    </row>
    <row r="13" spans="1:20" ht="25.9" customHeight="1" outlineLevel="3">
      <c r="A13" s="9" t="s">
        <v>15</v>
      </c>
      <c r="B13" s="10">
        <v>22</v>
      </c>
      <c r="C13" s="9" t="s">
        <v>10</v>
      </c>
      <c r="D13" s="11" t="s">
        <v>11</v>
      </c>
      <c r="E13" s="11" t="s">
        <v>110</v>
      </c>
      <c r="F13" s="11" t="s">
        <v>119</v>
      </c>
      <c r="G13" s="11" t="s">
        <v>14</v>
      </c>
      <c r="H13" s="9">
        <v>9</v>
      </c>
      <c r="I13" s="11" t="s">
        <v>122</v>
      </c>
      <c r="J13" s="9" t="s">
        <v>103</v>
      </c>
      <c r="K13" s="11" t="s">
        <v>123</v>
      </c>
      <c r="L13" s="12">
        <v>10082</v>
      </c>
      <c r="M13" s="16">
        <v>0</v>
      </c>
      <c r="N13" s="18">
        <v>10082</v>
      </c>
      <c r="O13" s="18"/>
      <c r="P13" s="21">
        <v>0</v>
      </c>
      <c r="Q13" s="23">
        <v>19129</v>
      </c>
      <c r="R13" s="25">
        <v>0.2</v>
      </c>
      <c r="S13" s="25">
        <v>0</v>
      </c>
      <c r="T13" s="12">
        <f aca="true" t="shared" si="2" ref="T13:T14">N13-Q13</f>
        <v>-9047</v>
      </c>
    </row>
    <row r="14" spans="1:20" ht="25.9" customHeight="1" outlineLevel="3">
      <c r="A14" s="9" t="s">
        <v>15</v>
      </c>
      <c r="B14" s="10">
        <v>22</v>
      </c>
      <c r="C14" s="9" t="s">
        <v>10</v>
      </c>
      <c r="D14" s="11" t="s">
        <v>11</v>
      </c>
      <c r="E14" s="11" t="s">
        <v>110</v>
      </c>
      <c r="F14" s="11" t="s">
        <v>111</v>
      </c>
      <c r="G14" s="11" t="s">
        <v>14</v>
      </c>
      <c r="H14" s="9">
        <v>10</v>
      </c>
      <c r="I14" s="11" t="s">
        <v>124</v>
      </c>
      <c r="J14" s="9" t="s">
        <v>103</v>
      </c>
      <c r="K14" s="11" t="s">
        <v>125</v>
      </c>
      <c r="L14" s="12">
        <v>45614</v>
      </c>
      <c r="M14" s="16">
        <v>0</v>
      </c>
      <c r="N14" s="18">
        <v>45614</v>
      </c>
      <c r="O14" s="18"/>
      <c r="P14" s="21">
        <v>0</v>
      </c>
      <c r="Q14" s="23">
        <v>45614</v>
      </c>
      <c r="R14" s="25">
        <v>1</v>
      </c>
      <c r="S14" s="25">
        <v>0</v>
      </c>
      <c r="T14" s="12">
        <f t="shared" si="2"/>
        <v>0</v>
      </c>
    </row>
    <row r="15" spans="1:20" ht="25.9" customHeight="1" outlineLevel="3">
      <c r="A15" s="9" t="s">
        <v>15</v>
      </c>
      <c r="B15" s="10">
        <v>22</v>
      </c>
      <c r="C15" s="9" t="s">
        <v>10</v>
      </c>
      <c r="D15" s="11" t="s">
        <v>11</v>
      </c>
      <c r="E15" s="11" t="s">
        <v>110</v>
      </c>
      <c r="F15" s="11" t="s">
        <v>111</v>
      </c>
      <c r="G15" s="11" t="s">
        <v>14</v>
      </c>
      <c r="H15" s="9">
        <v>11</v>
      </c>
      <c r="I15" s="11" t="s">
        <v>107</v>
      </c>
      <c r="J15" s="9" t="s">
        <v>108</v>
      </c>
      <c r="K15" s="11" t="s">
        <v>126</v>
      </c>
      <c r="L15" s="12">
        <v>260514</v>
      </c>
      <c r="M15" s="16">
        <v>0</v>
      </c>
      <c r="N15" s="18">
        <v>0</v>
      </c>
      <c r="O15" s="18"/>
      <c r="P15" s="21">
        <v>260514</v>
      </c>
      <c r="Q15" s="23">
        <v>0</v>
      </c>
      <c r="R15" s="25">
        <v>0</v>
      </c>
      <c r="S15" s="25">
        <v>0</v>
      </c>
      <c r="T15" s="12">
        <v>0</v>
      </c>
    </row>
    <row r="16" spans="1:20" ht="25.9" customHeight="1" outlineLevel="3">
      <c r="A16" s="9" t="s">
        <v>15</v>
      </c>
      <c r="B16" s="10">
        <v>22</v>
      </c>
      <c r="C16" s="9" t="s">
        <v>10</v>
      </c>
      <c r="D16" s="11" t="s">
        <v>11</v>
      </c>
      <c r="E16" s="11" t="s">
        <v>110</v>
      </c>
      <c r="F16" s="11" t="s">
        <v>111</v>
      </c>
      <c r="G16" s="11" t="s">
        <v>14</v>
      </c>
      <c r="H16" s="9">
        <v>12</v>
      </c>
      <c r="I16" s="11" t="s">
        <v>127</v>
      </c>
      <c r="J16" s="9" t="s">
        <v>108</v>
      </c>
      <c r="K16" s="11" t="s">
        <v>128</v>
      </c>
      <c r="L16" s="12">
        <v>-3768480</v>
      </c>
      <c r="M16" s="16">
        <v>0</v>
      </c>
      <c r="N16" s="18">
        <v>0</v>
      </c>
      <c r="O16" s="18"/>
      <c r="P16" s="21">
        <v>-3768480</v>
      </c>
      <c r="Q16" s="23">
        <v>0</v>
      </c>
      <c r="R16" s="25">
        <v>0</v>
      </c>
      <c r="S16" s="25">
        <v>0</v>
      </c>
      <c r="T16" s="12">
        <v>0</v>
      </c>
    </row>
    <row r="17" spans="1:20" ht="25.9" customHeight="1" outlineLevel="3">
      <c r="A17" s="9" t="s">
        <v>15</v>
      </c>
      <c r="B17" s="10">
        <v>22</v>
      </c>
      <c r="C17" s="9" t="s">
        <v>10</v>
      </c>
      <c r="D17" s="11" t="s">
        <v>11</v>
      </c>
      <c r="E17" s="11" t="s">
        <v>110</v>
      </c>
      <c r="F17" s="11" t="s">
        <v>111</v>
      </c>
      <c r="G17" s="11" t="s">
        <v>14</v>
      </c>
      <c r="H17" s="9">
        <v>13</v>
      </c>
      <c r="I17" s="11" t="s">
        <v>129</v>
      </c>
      <c r="J17" s="9" t="s">
        <v>108</v>
      </c>
      <c r="K17" s="11" t="s">
        <v>130</v>
      </c>
      <c r="L17" s="12">
        <v>-89623</v>
      </c>
      <c r="M17" s="16">
        <v>0</v>
      </c>
      <c r="N17" s="18">
        <v>0</v>
      </c>
      <c r="O17" s="18"/>
      <c r="P17" s="21">
        <v>-89623</v>
      </c>
      <c r="Q17" s="23">
        <v>0</v>
      </c>
      <c r="R17" s="25">
        <v>-1</v>
      </c>
      <c r="S17" s="25">
        <v>0</v>
      </c>
      <c r="T17" s="12">
        <v>0</v>
      </c>
    </row>
    <row r="18" spans="1:20" ht="25.9" customHeight="1" outlineLevel="3">
      <c r="A18" s="9" t="s">
        <v>15</v>
      </c>
      <c r="B18" s="10">
        <v>22</v>
      </c>
      <c r="C18" s="9" t="s">
        <v>10</v>
      </c>
      <c r="D18" s="11" t="s">
        <v>11</v>
      </c>
      <c r="E18" s="11" t="s">
        <v>110</v>
      </c>
      <c r="F18" s="11" t="s">
        <v>111</v>
      </c>
      <c r="G18" s="11" t="s">
        <v>14</v>
      </c>
      <c r="H18" s="9">
        <v>14</v>
      </c>
      <c r="I18" s="11" t="s">
        <v>131</v>
      </c>
      <c r="J18" s="9" t="s">
        <v>108</v>
      </c>
      <c r="K18" s="11" t="s">
        <v>109</v>
      </c>
      <c r="L18" s="12">
        <v>-5383</v>
      </c>
      <c r="M18" s="16">
        <v>0</v>
      </c>
      <c r="N18" s="18">
        <v>0</v>
      </c>
      <c r="O18" s="18"/>
      <c r="P18" s="21">
        <v>-5383</v>
      </c>
      <c r="Q18" s="23">
        <v>0</v>
      </c>
      <c r="R18" s="25">
        <v>0</v>
      </c>
      <c r="S18" s="25">
        <v>0</v>
      </c>
      <c r="T18" s="12">
        <v>0</v>
      </c>
    </row>
    <row r="19" spans="1:20" ht="25.9" customHeight="1" outlineLevel="2">
      <c r="A19" s="9"/>
      <c r="B19" s="10"/>
      <c r="C19" s="9"/>
      <c r="D19" s="11"/>
      <c r="E19" s="11"/>
      <c r="F19" s="11"/>
      <c r="G19" s="14" t="s">
        <v>331</v>
      </c>
      <c r="H19" s="9">
        <v>15</v>
      </c>
      <c r="I19" s="11"/>
      <c r="J19" s="9"/>
      <c r="K19" s="11"/>
      <c r="L19" s="12">
        <f aca="true" t="shared" si="3" ref="L19:T19">SUBTOTAL(9,L9:L18)</f>
        <v>-2627061</v>
      </c>
      <c r="M19" s="16">
        <f t="shared" si="3"/>
        <v>758134</v>
      </c>
      <c r="N19" s="18">
        <f t="shared" si="3"/>
        <v>217777</v>
      </c>
      <c r="O19" s="18">
        <f t="shared" si="3"/>
        <v>0</v>
      </c>
      <c r="P19" s="21">
        <f t="shared" si="3"/>
        <v>-3602972</v>
      </c>
      <c r="Q19" s="23">
        <f t="shared" si="3"/>
        <v>237862</v>
      </c>
      <c r="R19" s="25">
        <f t="shared" si="3"/>
        <v>0.19999999999999996</v>
      </c>
      <c r="S19" s="25">
        <f t="shared" si="3"/>
        <v>0</v>
      </c>
      <c r="T19" s="12">
        <f t="shared" si="3"/>
        <v>-20085</v>
      </c>
    </row>
    <row r="20" spans="1:20" ht="25.9" customHeight="1" outlineLevel="3">
      <c r="A20" s="9" t="s">
        <v>17</v>
      </c>
      <c r="B20" s="10">
        <v>24</v>
      </c>
      <c r="C20" s="9" t="s">
        <v>10</v>
      </c>
      <c r="D20" s="11" t="s">
        <v>11</v>
      </c>
      <c r="E20" s="11" t="s">
        <v>132</v>
      </c>
      <c r="F20" s="11" t="s">
        <v>133</v>
      </c>
      <c r="G20" s="11" t="s">
        <v>56</v>
      </c>
      <c r="H20" s="9">
        <v>16</v>
      </c>
      <c r="I20" s="11" t="s">
        <v>107</v>
      </c>
      <c r="J20" s="9" t="s">
        <v>108</v>
      </c>
      <c r="K20" s="11" t="s">
        <v>134</v>
      </c>
      <c r="L20" s="12">
        <v>-7199</v>
      </c>
      <c r="M20" s="16">
        <v>0</v>
      </c>
      <c r="N20" s="18">
        <v>0</v>
      </c>
      <c r="O20" s="18"/>
      <c r="P20" s="21">
        <v>-7199</v>
      </c>
      <c r="Q20" s="23">
        <v>0</v>
      </c>
      <c r="R20" s="25">
        <v>0</v>
      </c>
      <c r="S20" s="25">
        <v>0</v>
      </c>
      <c r="T20" s="12">
        <v>0</v>
      </c>
    </row>
    <row r="21" spans="1:20" ht="25.9" customHeight="1" outlineLevel="2">
      <c r="A21" s="9"/>
      <c r="B21" s="10"/>
      <c r="C21" s="9"/>
      <c r="D21" s="11"/>
      <c r="E21" s="11"/>
      <c r="F21" s="11"/>
      <c r="G21" s="14" t="s">
        <v>332</v>
      </c>
      <c r="H21" s="9">
        <v>17</v>
      </c>
      <c r="I21" s="11"/>
      <c r="J21" s="9"/>
      <c r="K21" s="11"/>
      <c r="L21" s="12">
        <f aca="true" t="shared" si="4" ref="L21:T21">SUBTOTAL(9,L20:L20)</f>
        <v>-7199</v>
      </c>
      <c r="M21" s="16">
        <f t="shared" si="4"/>
        <v>0</v>
      </c>
      <c r="N21" s="18">
        <f t="shared" si="4"/>
        <v>0</v>
      </c>
      <c r="O21" s="18">
        <f t="shared" si="4"/>
        <v>0</v>
      </c>
      <c r="P21" s="21">
        <f t="shared" si="4"/>
        <v>-7199</v>
      </c>
      <c r="Q21" s="23">
        <f t="shared" si="4"/>
        <v>0</v>
      </c>
      <c r="R21" s="25">
        <f t="shared" si="4"/>
        <v>0</v>
      </c>
      <c r="S21" s="25">
        <f t="shared" si="4"/>
        <v>0</v>
      </c>
      <c r="T21" s="12">
        <f t="shared" si="4"/>
        <v>0</v>
      </c>
    </row>
    <row r="22" spans="1:20" ht="25.9" customHeight="1" outlineLevel="3">
      <c r="A22" s="9" t="s">
        <v>19</v>
      </c>
      <c r="B22" s="10">
        <v>28</v>
      </c>
      <c r="C22" s="9" t="s">
        <v>10</v>
      </c>
      <c r="D22" s="11" t="s">
        <v>11</v>
      </c>
      <c r="E22" s="11" t="s">
        <v>135</v>
      </c>
      <c r="F22" s="11" t="s">
        <v>136</v>
      </c>
      <c r="G22" s="11" t="s">
        <v>16</v>
      </c>
      <c r="H22" s="9">
        <v>18</v>
      </c>
      <c r="I22" s="11" t="s">
        <v>107</v>
      </c>
      <c r="J22" s="9" t="s">
        <v>108</v>
      </c>
      <c r="K22" s="11" t="s">
        <v>137</v>
      </c>
      <c r="L22" s="12">
        <v>55830</v>
      </c>
      <c r="M22" s="16">
        <v>0</v>
      </c>
      <c r="N22" s="18">
        <v>0</v>
      </c>
      <c r="O22" s="18"/>
      <c r="P22" s="21">
        <v>55830</v>
      </c>
      <c r="Q22" s="23">
        <v>0</v>
      </c>
      <c r="R22" s="25">
        <v>0</v>
      </c>
      <c r="S22" s="25">
        <v>0</v>
      </c>
      <c r="T22" s="12">
        <v>0</v>
      </c>
    </row>
    <row r="23" spans="1:20" ht="25.9" customHeight="1" outlineLevel="2">
      <c r="A23" s="9"/>
      <c r="B23" s="10"/>
      <c r="C23" s="9"/>
      <c r="D23" s="11"/>
      <c r="E23" s="11"/>
      <c r="F23" s="11"/>
      <c r="G23" s="14" t="s">
        <v>333</v>
      </c>
      <c r="H23" s="9">
        <v>19</v>
      </c>
      <c r="I23" s="11"/>
      <c r="J23" s="9"/>
      <c r="K23" s="11"/>
      <c r="L23" s="12">
        <f aca="true" t="shared" si="5" ref="L23:T23">SUBTOTAL(9,L22:L22)</f>
        <v>55830</v>
      </c>
      <c r="M23" s="16">
        <f t="shared" si="5"/>
        <v>0</v>
      </c>
      <c r="N23" s="18">
        <f t="shared" si="5"/>
        <v>0</v>
      </c>
      <c r="O23" s="18">
        <f t="shared" si="5"/>
        <v>0</v>
      </c>
      <c r="P23" s="21">
        <f t="shared" si="5"/>
        <v>55830</v>
      </c>
      <c r="Q23" s="23">
        <f t="shared" si="5"/>
        <v>0</v>
      </c>
      <c r="R23" s="25">
        <f t="shared" si="5"/>
        <v>0</v>
      </c>
      <c r="S23" s="25">
        <f t="shared" si="5"/>
        <v>0</v>
      </c>
      <c r="T23" s="12">
        <f t="shared" si="5"/>
        <v>0</v>
      </c>
    </row>
    <row r="24" spans="1:20" ht="25.9" customHeight="1" outlineLevel="3">
      <c r="A24" s="9" t="s">
        <v>20</v>
      </c>
      <c r="B24" s="10">
        <v>29</v>
      </c>
      <c r="C24" s="9" t="s">
        <v>10</v>
      </c>
      <c r="D24" s="11" t="s">
        <v>11</v>
      </c>
      <c r="E24" s="11" t="s">
        <v>138</v>
      </c>
      <c r="F24" s="11" t="s">
        <v>138</v>
      </c>
      <c r="G24" s="11" t="s">
        <v>18</v>
      </c>
      <c r="H24" s="9">
        <v>20</v>
      </c>
      <c r="I24" s="11" t="s">
        <v>107</v>
      </c>
      <c r="J24" s="9" t="s">
        <v>108</v>
      </c>
      <c r="K24" s="11" t="s">
        <v>139</v>
      </c>
      <c r="L24" s="12">
        <v>-73204</v>
      </c>
      <c r="M24" s="16">
        <v>0</v>
      </c>
      <c r="N24" s="18">
        <v>0</v>
      </c>
      <c r="O24" s="18"/>
      <c r="P24" s="21">
        <v>-73204</v>
      </c>
      <c r="Q24" s="23">
        <v>0</v>
      </c>
      <c r="R24" s="25">
        <v>0</v>
      </c>
      <c r="S24" s="25">
        <v>0</v>
      </c>
      <c r="T24" s="12">
        <v>0</v>
      </c>
    </row>
    <row r="25" spans="1:20" ht="25.9" customHeight="1" outlineLevel="3">
      <c r="A25" s="9" t="s">
        <v>20</v>
      </c>
      <c r="B25" s="10">
        <v>29</v>
      </c>
      <c r="C25" s="9" t="s">
        <v>10</v>
      </c>
      <c r="D25" s="11" t="s">
        <v>11</v>
      </c>
      <c r="E25" s="11" t="s">
        <v>138</v>
      </c>
      <c r="F25" s="11" t="s">
        <v>138</v>
      </c>
      <c r="G25" s="11" t="s">
        <v>18</v>
      </c>
      <c r="H25" s="9">
        <v>21</v>
      </c>
      <c r="I25" s="11" t="s">
        <v>140</v>
      </c>
      <c r="J25" s="9" t="s">
        <v>108</v>
      </c>
      <c r="K25" s="11" t="s">
        <v>141</v>
      </c>
      <c r="L25" s="12">
        <v>-35591</v>
      </c>
      <c r="M25" s="16">
        <v>0</v>
      </c>
      <c r="N25" s="18">
        <v>0</v>
      </c>
      <c r="O25" s="18"/>
      <c r="P25" s="21">
        <v>-35591</v>
      </c>
      <c r="Q25" s="23">
        <v>0</v>
      </c>
      <c r="R25" s="25">
        <v>0</v>
      </c>
      <c r="S25" s="25">
        <v>0</v>
      </c>
      <c r="T25" s="12">
        <v>0</v>
      </c>
    </row>
    <row r="26" spans="1:20" ht="25.9" customHeight="1" outlineLevel="2">
      <c r="A26" s="9"/>
      <c r="B26" s="10"/>
      <c r="C26" s="9"/>
      <c r="D26" s="11"/>
      <c r="E26" s="11"/>
      <c r="F26" s="11"/>
      <c r="G26" s="14" t="s">
        <v>334</v>
      </c>
      <c r="H26" s="9">
        <v>22</v>
      </c>
      <c r="I26" s="11"/>
      <c r="J26" s="9"/>
      <c r="K26" s="11"/>
      <c r="L26" s="12">
        <f aca="true" t="shared" si="6" ref="L26:T26">SUBTOTAL(9,L24:L25)</f>
        <v>-108795</v>
      </c>
      <c r="M26" s="16">
        <f t="shared" si="6"/>
        <v>0</v>
      </c>
      <c r="N26" s="18">
        <f t="shared" si="6"/>
        <v>0</v>
      </c>
      <c r="O26" s="18">
        <f t="shared" si="6"/>
        <v>0</v>
      </c>
      <c r="P26" s="21">
        <f t="shared" si="6"/>
        <v>-108795</v>
      </c>
      <c r="Q26" s="23">
        <f t="shared" si="6"/>
        <v>0</v>
      </c>
      <c r="R26" s="25">
        <f t="shared" si="6"/>
        <v>0</v>
      </c>
      <c r="S26" s="25">
        <f t="shared" si="6"/>
        <v>0</v>
      </c>
      <c r="T26" s="12">
        <f t="shared" si="6"/>
        <v>0</v>
      </c>
    </row>
    <row r="27" spans="1:20" ht="25.9" customHeight="1" outlineLevel="3">
      <c r="A27" s="9" t="s">
        <v>22</v>
      </c>
      <c r="B27" s="10">
        <v>32</v>
      </c>
      <c r="C27" s="9" t="s">
        <v>10</v>
      </c>
      <c r="D27" s="11" t="s">
        <v>11</v>
      </c>
      <c r="E27" s="11" t="s">
        <v>142</v>
      </c>
      <c r="F27" s="11" t="s">
        <v>143</v>
      </c>
      <c r="G27" s="11" t="s">
        <v>21</v>
      </c>
      <c r="H27" s="9">
        <v>23</v>
      </c>
      <c r="I27" s="11" t="s">
        <v>112</v>
      </c>
      <c r="J27" s="9" t="s">
        <v>113</v>
      </c>
      <c r="K27" s="11" t="s">
        <v>144</v>
      </c>
      <c r="L27" s="12">
        <v>279016</v>
      </c>
      <c r="M27" s="16">
        <v>279016</v>
      </c>
      <c r="N27" s="18">
        <v>0</v>
      </c>
      <c r="O27" s="18"/>
      <c r="P27" s="21">
        <v>0</v>
      </c>
      <c r="Q27" s="23">
        <v>0</v>
      </c>
      <c r="R27" s="25">
        <v>0</v>
      </c>
      <c r="S27" s="25">
        <v>0</v>
      </c>
      <c r="T27" s="12">
        <v>0</v>
      </c>
    </row>
    <row r="28" spans="1:20" ht="25.9" customHeight="1" outlineLevel="2">
      <c r="A28" s="9"/>
      <c r="B28" s="10"/>
      <c r="C28" s="9"/>
      <c r="D28" s="11"/>
      <c r="E28" s="11"/>
      <c r="F28" s="11"/>
      <c r="G28" s="14" t="s">
        <v>335</v>
      </c>
      <c r="H28" s="9">
        <v>24</v>
      </c>
      <c r="I28" s="11"/>
      <c r="J28" s="9"/>
      <c r="K28" s="11"/>
      <c r="L28" s="12">
        <f aca="true" t="shared" si="7" ref="L28:T28">SUBTOTAL(9,L27:L27)</f>
        <v>279016</v>
      </c>
      <c r="M28" s="16">
        <f t="shared" si="7"/>
        <v>279016</v>
      </c>
      <c r="N28" s="18">
        <f t="shared" si="7"/>
        <v>0</v>
      </c>
      <c r="O28" s="18">
        <f t="shared" si="7"/>
        <v>0</v>
      </c>
      <c r="P28" s="21">
        <f t="shared" si="7"/>
        <v>0</v>
      </c>
      <c r="Q28" s="23">
        <f t="shared" si="7"/>
        <v>0</v>
      </c>
      <c r="R28" s="25">
        <f t="shared" si="7"/>
        <v>0</v>
      </c>
      <c r="S28" s="25">
        <f t="shared" si="7"/>
        <v>0</v>
      </c>
      <c r="T28" s="12">
        <f t="shared" si="7"/>
        <v>0</v>
      </c>
    </row>
    <row r="29" spans="1:20" ht="25.9" customHeight="1" outlineLevel="3">
      <c r="A29" s="9" t="s">
        <v>24</v>
      </c>
      <c r="B29" s="10">
        <v>33</v>
      </c>
      <c r="C29" s="9" t="s">
        <v>10</v>
      </c>
      <c r="D29" s="11" t="s">
        <v>11</v>
      </c>
      <c r="E29" s="11" t="s">
        <v>145</v>
      </c>
      <c r="F29" s="11" t="s">
        <v>146</v>
      </c>
      <c r="G29" s="11" t="s">
        <v>23</v>
      </c>
      <c r="H29" s="9">
        <v>25</v>
      </c>
      <c r="I29" s="11" t="s">
        <v>112</v>
      </c>
      <c r="J29" s="9" t="s">
        <v>113</v>
      </c>
      <c r="K29" s="11" t="s">
        <v>147</v>
      </c>
      <c r="L29" s="12">
        <v>275000</v>
      </c>
      <c r="M29" s="16">
        <v>275000</v>
      </c>
      <c r="N29" s="18">
        <v>0</v>
      </c>
      <c r="O29" s="18"/>
      <c r="P29" s="21">
        <v>0</v>
      </c>
      <c r="Q29" s="23">
        <v>0</v>
      </c>
      <c r="R29" s="25">
        <v>0</v>
      </c>
      <c r="S29" s="25">
        <v>0</v>
      </c>
      <c r="T29" s="12">
        <v>0</v>
      </c>
    </row>
    <row r="30" spans="1:20" ht="25.9" customHeight="1" outlineLevel="3">
      <c r="A30" s="9" t="s">
        <v>24</v>
      </c>
      <c r="B30" s="10">
        <v>33</v>
      </c>
      <c r="C30" s="9" t="s">
        <v>10</v>
      </c>
      <c r="D30" s="11" t="s">
        <v>11</v>
      </c>
      <c r="E30" s="11" t="s">
        <v>145</v>
      </c>
      <c r="F30" s="11" t="s">
        <v>146</v>
      </c>
      <c r="G30" s="11" t="s">
        <v>23</v>
      </c>
      <c r="H30" s="9">
        <v>26</v>
      </c>
      <c r="I30" s="11" t="s">
        <v>115</v>
      </c>
      <c r="J30" s="9" t="s">
        <v>113</v>
      </c>
      <c r="K30" s="11" t="s">
        <v>148</v>
      </c>
      <c r="L30" s="12">
        <v>295000</v>
      </c>
      <c r="M30" s="16">
        <v>295000</v>
      </c>
      <c r="N30" s="18">
        <v>0</v>
      </c>
      <c r="O30" s="18"/>
      <c r="P30" s="21">
        <v>0</v>
      </c>
      <c r="Q30" s="23">
        <v>0</v>
      </c>
      <c r="R30" s="25">
        <v>0</v>
      </c>
      <c r="S30" s="25">
        <v>0</v>
      </c>
      <c r="T30" s="12">
        <v>0</v>
      </c>
    </row>
    <row r="31" spans="1:20" ht="25.9" customHeight="1" outlineLevel="3">
      <c r="A31" s="9" t="s">
        <v>24</v>
      </c>
      <c r="B31" s="10">
        <v>33</v>
      </c>
      <c r="C31" s="9" t="s">
        <v>10</v>
      </c>
      <c r="D31" s="11" t="s">
        <v>11</v>
      </c>
      <c r="E31" s="11" t="s">
        <v>145</v>
      </c>
      <c r="F31" s="11" t="s">
        <v>146</v>
      </c>
      <c r="G31" s="11" t="s">
        <v>23</v>
      </c>
      <c r="H31" s="9">
        <v>27</v>
      </c>
      <c r="I31" s="11" t="s">
        <v>117</v>
      </c>
      <c r="J31" s="9" t="s">
        <v>113</v>
      </c>
      <c r="K31" s="11" t="s">
        <v>359</v>
      </c>
      <c r="L31" s="12">
        <v>194413</v>
      </c>
      <c r="M31" s="16">
        <v>194413</v>
      </c>
      <c r="N31" s="18">
        <v>0</v>
      </c>
      <c r="O31" s="18"/>
      <c r="P31" s="21">
        <v>0</v>
      </c>
      <c r="Q31" s="23">
        <v>0</v>
      </c>
      <c r="R31" s="25">
        <v>0</v>
      </c>
      <c r="S31" s="25">
        <v>0</v>
      </c>
      <c r="T31" s="12">
        <v>0</v>
      </c>
    </row>
    <row r="32" spans="1:20" ht="25.9" customHeight="1" outlineLevel="3">
      <c r="A32" s="9" t="s">
        <v>24</v>
      </c>
      <c r="B32" s="10">
        <v>33</v>
      </c>
      <c r="C32" s="9" t="s">
        <v>10</v>
      </c>
      <c r="D32" s="11" t="s">
        <v>11</v>
      </c>
      <c r="E32" s="11" t="s">
        <v>145</v>
      </c>
      <c r="F32" s="11" t="s">
        <v>146</v>
      </c>
      <c r="G32" s="11" t="s">
        <v>23</v>
      </c>
      <c r="H32" s="9">
        <v>28</v>
      </c>
      <c r="I32" s="11" t="s">
        <v>107</v>
      </c>
      <c r="J32" s="9" t="s">
        <v>108</v>
      </c>
      <c r="K32" s="11" t="s">
        <v>139</v>
      </c>
      <c r="L32" s="12">
        <v>73204</v>
      </c>
      <c r="M32" s="16">
        <v>0</v>
      </c>
      <c r="N32" s="18">
        <v>0</v>
      </c>
      <c r="O32" s="18"/>
      <c r="P32" s="21">
        <v>73204</v>
      </c>
      <c r="Q32" s="23">
        <v>0</v>
      </c>
      <c r="R32" s="25">
        <v>0</v>
      </c>
      <c r="S32" s="25">
        <v>0</v>
      </c>
      <c r="T32" s="12">
        <v>0</v>
      </c>
    </row>
    <row r="33" spans="1:20" ht="25.9" customHeight="1" outlineLevel="3">
      <c r="A33" s="9" t="s">
        <v>24</v>
      </c>
      <c r="B33" s="10">
        <v>33</v>
      </c>
      <c r="C33" s="9" t="s">
        <v>10</v>
      </c>
      <c r="D33" s="11" t="s">
        <v>11</v>
      </c>
      <c r="E33" s="11" t="s">
        <v>145</v>
      </c>
      <c r="F33" s="11" t="s">
        <v>146</v>
      </c>
      <c r="G33" s="11" t="s">
        <v>23</v>
      </c>
      <c r="H33" s="9">
        <v>29</v>
      </c>
      <c r="I33" s="11" t="s">
        <v>127</v>
      </c>
      <c r="J33" s="9" t="s">
        <v>108</v>
      </c>
      <c r="K33" s="11" t="s">
        <v>149</v>
      </c>
      <c r="L33" s="12">
        <v>35591</v>
      </c>
      <c r="M33" s="16">
        <v>0</v>
      </c>
      <c r="N33" s="18">
        <v>0</v>
      </c>
      <c r="O33" s="18"/>
      <c r="P33" s="21">
        <v>35591</v>
      </c>
      <c r="Q33" s="23">
        <v>0</v>
      </c>
      <c r="R33" s="25">
        <v>0</v>
      </c>
      <c r="S33" s="25">
        <v>0</v>
      </c>
      <c r="T33" s="12">
        <v>0</v>
      </c>
    </row>
    <row r="34" spans="1:20" ht="32.45" customHeight="1" outlineLevel="3">
      <c r="A34" s="9" t="s">
        <v>24</v>
      </c>
      <c r="B34" s="10">
        <v>33</v>
      </c>
      <c r="C34" s="9" t="s">
        <v>10</v>
      </c>
      <c r="D34" s="11" t="s">
        <v>11</v>
      </c>
      <c r="E34" s="11" t="s">
        <v>145</v>
      </c>
      <c r="F34" s="11" t="s">
        <v>146</v>
      </c>
      <c r="G34" s="11" t="s">
        <v>23</v>
      </c>
      <c r="H34" s="9">
        <v>30</v>
      </c>
      <c r="I34" s="11" t="s">
        <v>129</v>
      </c>
      <c r="J34" s="9" t="s">
        <v>108</v>
      </c>
      <c r="K34" s="11" t="s">
        <v>150</v>
      </c>
      <c r="L34" s="12">
        <v>0.1</v>
      </c>
      <c r="M34" s="16">
        <v>0</v>
      </c>
      <c r="N34" s="18">
        <v>0</v>
      </c>
      <c r="O34" s="18"/>
      <c r="P34" s="21">
        <v>0.1</v>
      </c>
      <c r="Q34" s="23">
        <v>0</v>
      </c>
      <c r="R34" s="25">
        <v>0</v>
      </c>
      <c r="S34" s="25">
        <v>0</v>
      </c>
      <c r="T34" s="12">
        <v>0</v>
      </c>
    </row>
    <row r="35" spans="1:20" ht="32.45" customHeight="1" outlineLevel="2">
      <c r="A35" s="9"/>
      <c r="B35" s="10"/>
      <c r="C35" s="9"/>
      <c r="D35" s="11"/>
      <c r="E35" s="11"/>
      <c r="F35" s="11"/>
      <c r="G35" s="14" t="s">
        <v>336</v>
      </c>
      <c r="H35" s="9">
        <v>31</v>
      </c>
      <c r="I35" s="11"/>
      <c r="J35" s="9"/>
      <c r="K35" s="11"/>
      <c r="L35" s="12">
        <f aca="true" t="shared" si="8" ref="L35:T35">SUBTOTAL(9,L29:L34)</f>
        <v>873208.1</v>
      </c>
      <c r="M35" s="16">
        <f t="shared" si="8"/>
        <v>764413</v>
      </c>
      <c r="N35" s="18">
        <f t="shared" si="8"/>
        <v>0</v>
      </c>
      <c r="O35" s="18">
        <f t="shared" si="8"/>
        <v>0</v>
      </c>
      <c r="P35" s="21">
        <f t="shared" si="8"/>
        <v>108795.1</v>
      </c>
      <c r="Q35" s="23">
        <f t="shared" si="8"/>
        <v>0</v>
      </c>
      <c r="R35" s="25">
        <f t="shared" si="8"/>
        <v>0</v>
      </c>
      <c r="S35" s="25">
        <f t="shared" si="8"/>
        <v>0</v>
      </c>
      <c r="T35" s="12">
        <f t="shared" si="8"/>
        <v>0</v>
      </c>
    </row>
    <row r="36" spans="1:20" ht="25.9" customHeight="1" outlineLevel="3">
      <c r="A36" s="9" t="s">
        <v>25</v>
      </c>
      <c r="B36" s="10">
        <v>35</v>
      </c>
      <c r="C36" s="9" t="s">
        <v>10</v>
      </c>
      <c r="D36" s="11" t="s">
        <v>11</v>
      </c>
      <c r="E36" s="11" t="s">
        <v>151</v>
      </c>
      <c r="F36" s="11" t="s">
        <v>152</v>
      </c>
      <c r="G36" s="11" t="s">
        <v>58</v>
      </c>
      <c r="H36" s="9">
        <v>32</v>
      </c>
      <c r="I36" s="11" t="s">
        <v>112</v>
      </c>
      <c r="J36" s="9" t="s">
        <v>113</v>
      </c>
      <c r="K36" s="11" t="s">
        <v>153</v>
      </c>
      <c r="L36" s="12">
        <v>196707</v>
      </c>
      <c r="M36" s="16">
        <v>196707</v>
      </c>
      <c r="N36" s="18">
        <v>0</v>
      </c>
      <c r="O36" s="18"/>
      <c r="P36" s="21">
        <v>0</v>
      </c>
      <c r="Q36" s="23">
        <v>0</v>
      </c>
      <c r="R36" s="25">
        <v>0</v>
      </c>
      <c r="S36" s="25">
        <v>0</v>
      </c>
      <c r="T36" s="12">
        <v>0</v>
      </c>
    </row>
    <row r="37" spans="1:20" ht="25.9" customHeight="1" outlineLevel="3">
      <c r="A37" s="9" t="s">
        <v>25</v>
      </c>
      <c r="B37" s="10">
        <v>35</v>
      </c>
      <c r="C37" s="9" t="s">
        <v>10</v>
      </c>
      <c r="D37" s="11" t="s">
        <v>11</v>
      </c>
      <c r="E37" s="11" t="s">
        <v>151</v>
      </c>
      <c r="F37" s="11" t="s">
        <v>152</v>
      </c>
      <c r="G37" s="11" t="s">
        <v>58</v>
      </c>
      <c r="H37" s="9">
        <v>33</v>
      </c>
      <c r="I37" s="11" t="s">
        <v>115</v>
      </c>
      <c r="J37" s="9" t="s">
        <v>113</v>
      </c>
      <c r="K37" s="11" t="s">
        <v>154</v>
      </c>
      <c r="L37" s="12">
        <v>49950</v>
      </c>
      <c r="M37" s="16">
        <v>49950</v>
      </c>
      <c r="N37" s="18">
        <v>0</v>
      </c>
      <c r="O37" s="18"/>
      <c r="P37" s="21">
        <v>0</v>
      </c>
      <c r="Q37" s="23">
        <v>0</v>
      </c>
      <c r="R37" s="25">
        <v>0</v>
      </c>
      <c r="S37" s="25">
        <v>0</v>
      </c>
      <c r="T37" s="12">
        <v>0</v>
      </c>
    </row>
    <row r="38" spans="1:20" ht="25.9" customHeight="1" outlineLevel="3">
      <c r="A38" s="9" t="s">
        <v>25</v>
      </c>
      <c r="B38" s="10">
        <v>35</v>
      </c>
      <c r="C38" s="9" t="s">
        <v>10</v>
      </c>
      <c r="D38" s="11" t="s">
        <v>11</v>
      </c>
      <c r="E38" s="11" t="s">
        <v>151</v>
      </c>
      <c r="F38" s="11" t="s">
        <v>152</v>
      </c>
      <c r="G38" s="11" t="s">
        <v>58</v>
      </c>
      <c r="H38" s="9">
        <v>34</v>
      </c>
      <c r="I38" s="11" t="s">
        <v>117</v>
      </c>
      <c r="J38" s="9" t="s">
        <v>113</v>
      </c>
      <c r="K38" s="11" t="s">
        <v>155</v>
      </c>
      <c r="L38" s="12">
        <v>75000</v>
      </c>
      <c r="M38" s="16">
        <v>75000</v>
      </c>
      <c r="N38" s="18">
        <v>0</v>
      </c>
      <c r="O38" s="18"/>
      <c r="P38" s="21">
        <v>0</v>
      </c>
      <c r="Q38" s="23">
        <v>0</v>
      </c>
      <c r="R38" s="25">
        <v>0</v>
      </c>
      <c r="S38" s="25">
        <v>0</v>
      </c>
      <c r="T38" s="12">
        <v>0</v>
      </c>
    </row>
    <row r="39" spans="1:20" ht="25.9" customHeight="1" outlineLevel="3">
      <c r="A39" s="9" t="s">
        <v>25</v>
      </c>
      <c r="B39" s="10">
        <v>35</v>
      </c>
      <c r="C39" s="9" t="s">
        <v>10</v>
      </c>
      <c r="D39" s="11" t="s">
        <v>11</v>
      </c>
      <c r="E39" s="11" t="s">
        <v>151</v>
      </c>
      <c r="F39" s="11" t="s">
        <v>152</v>
      </c>
      <c r="G39" s="11" t="s">
        <v>58</v>
      </c>
      <c r="H39" s="9">
        <v>35</v>
      </c>
      <c r="I39" s="11" t="s">
        <v>156</v>
      </c>
      <c r="J39" s="9" t="s">
        <v>113</v>
      </c>
      <c r="K39" s="11" t="s">
        <v>157</v>
      </c>
      <c r="L39" s="12">
        <v>121540</v>
      </c>
      <c r="M39" s="16">
        <v>121540</v>
      </c>
      <c r="N39" s="18">
        <v>0</v>
      </c>
      <c r="O39" s="18"/>
      <c r="P39" s="21">
        <v>0</v>
      </c>
      <c r="Q39" s="23">
        <v>0</v>
      </c>
      <c r="R39" s="25">
        <v>0</v>
      </c>
      <c r="S39" s="25">
        <v>0</v>
      </c>
      <c r="T39" s="12">
        <v>0</v>
      </c>
    </row>
    <row r="40" spans="1:20" ht="25.9" customHeight="1" outlineLevel="2">
      <c r="A40" s="9"/>
      <c r="B40" s="10"/>
      <c r="C40" s="9"/>
      <c r="D40" s="11"/>
      <c r="E40" s="11"/>
      <c r="F40" s="11"/>
      <c r="G40" s="14" t="s">
        <v>337</v>
      </c>
      <c r="H40" s="9">
        <v>36</v>
      </c>
      <c r="I40" s="11"/>
      <c r="J40" s="9"/>
      <c r="K40" s="11"/>
      <c r="L40" s="12">
        <f aca="true" t="shared" si="9" ref="L40:T40">SUBTOTAL(9,L36:L39)</f>
        <v>443197</v>
      </c>
      <c r="M40" s="16">
        <f t="shared" si="9"/>
        <v>443197</v>
      </c>
      <c r="N40" s="18">
        <f t="shared" si="9"/>
        <v>0</v>
      </c>
      <c r="O40" s="18">
        <f t="shared" si="9"/>
        <v>0</v>
      </c>
      <c r="P40" s="21">
        <f t="shared" si="9"/>
        <v>0</v>
      </c>
      <c r="Q40" s="23">
        <f t="shared" si="9"/>
        <v>0</v>
      </c>
      <c r="R40" s="25">
        <f t="shared" si="9"/>
        <v>0</v>
      </c>
      <c r="S40" s="25">
        <f t="shared" si="9"/>
        <v>0</v>
      </c>
      <c r="T40" s="12">
        <f t="shared" si="9"/>
        <v>0</v>
      </c>
    </row>
    <row r="41" spans="1:20" ht="25.9" customHeight="1" outlineLevel="3">
      <c r="A41" s="9" t="s">
        <v>26</v>
      </c>
      <c r="B41" s="10">
        <v>39</v>
      </c>
      <c r="C41" s="9" t="s">
        <v>10</v>
      </c>
      <c r="D41" s="11" t="s">
        <v>11</v>
      </c>
      <c r="E41" s="11" t="s">
        <v>158</v>
      </c>
      <c r="F41" s="11" t="s">
        <v>159</v>
      </c>
      <c r="G41" s="11" t="s">
        <v>160</v>
      </c>
      <c r="H41" s="9">
        <v>37</v>
      </c>
      <c r="I41" s="11" t="s">
        <v>102</v>
      </c>
      <c r="J41" s="9" t="s">
        <v>103</v>
      </c>
      <c r="K41" s="11" t="s">
        <v>161</v>
      </c>
      <c r="L41" s="12">
        <v>21943</v>
      </c>
      <c r="M41" s="16">
        <v>0</v>
      </c>
      <c r="N41" s="18">
        <v>21943</v>
      </c>
      <c r="O41" s="18"/>
      <c r="P41" s="21">
        <v>0</v>
      </c>
      <c r="Q41" s="23">
        <v>0</v>
      </c>
      <c r="R41" s="25">
        <v>0</v>
      </c>
      <c r="S41" s="25">
        <v>0</v>
      </c>
      <c r="T41" s="12">
        <v>21943</v>
      </c>
    </row>
    <row r="42" spans="1:20" ht="25.9" customHeight="1" outlineLevel="2">
      <c r="A42" s="9"/>
      <c r="B42" s="10"/>
      <c r="C42" s="9"/>
      <c r="D42" s="11"/>
      <c r="E42" s="11"/>
      <c r="F42" s="11"/>
      <c r="G42" s="14" t="s">
        <v>338</v>
      </c>
      <c r="H42" s="9">
        <v>38</v>
      </c>
      <c r="I42" s="11"/>
      <c r="J42" s="9"/>
      <c r="K42" s="11"/>
      <c r="L42" s="12">
        <f aca="true" t="shared" si="10" ref="L42:T42">SUBTOTAL(9,L41:L41)</f>
        <v>21943</v>
      </c>
      <c r="M42" s="16">
        <f t="shared" si="10"/>
        <v>0</v>
      </c>
      <c r="N42" s="18">
        <f t="shared" si="10"/>
        <v>21943</v>
      </c>
      <c r="O42" s="18">
        <f t="shared" si="10"/>
        <v>0</v>
      </c>
      <c r="P42" s="21">
        <f t="shared" si="10"/>
        <v>0</v>
      </c>
      <c r="Q42" s="23">
        <f t="shared" si="10"/>
        <v>0</v>
      </c>
      <c r="R42" s="25">
        <f t="shared" si="10"/>
        <v>0</v>
      </c>
      <c r="S42" s="25">
        <f t="shared" si="10"/>
        <v>0</v>
      </c>
      <c r="T42" s="12">
        <f t="shared" si="10"/>
        <v>21943</v>
      </c>
    </row>
    <row r="43" spans="1:20" ht="25.9" customHeight="1" outlineLevel="3">
      <c r="A43" s="9" t="s">
        <v>27</v>
      </c>
      <c r="B43" s="10">
        <v>40</v>
      </c>
      <c r="C43" s="9" t="s">
        <v>10</v>
      </c>
      <c r="D43" s="11" t="s">
        <v>11</v>
      </c>
      <c r="E43" s="11" t="s">
        <v>162</v>
      </c>
      <c r="F43" s="11" t="s">
        <v>163</v>
      </c>
      <c r="G43" s="11" t="s">
        <v>61</v>
      </c>
      <c r="H43" s="9">
        <v>39</v>
      </c>
      <c r="I43" s="11" t="s">
        <v>107</v>
      </c>
      <c r="J43" s="9" t="s">
        <v>108</v>
      </c>
      <c r="K43" s="11" t="s">
        <v>164</v>
      </c>
      <c r="L43" s="12">
        <v>3768480</v>
      </c>
      <c r="M43" s="16">
        <v>0</v>
      </c>
      <c r="N43" s="18">
        <v>0</v>
      </c>
      <c r="O43" s="18"/>
      <c r="P43" s="21">
        <v>3768480</v>
      </c>
      <c r="Q43" s="23">
        <v>0</v>
      </c>
      <c r="R43" s="25">
        <v>0</v>
      </c>
      <c r="S43" s="25">
        <v>0</v>
      </c>
      <c r="T43" s="12">
        <v>0</v>
      </c>
    </row>
    <row r="44" spans="1:20" ht="25.9" customHeight="1" outlineLevel="2">
      <c r="A44" s="9"/>
      <c r="B44" s="10"/>
      <c r="C44" s="9"/>
      <c r="D44" s="11"/>
      <c r="E44" s="11"/>
      <c r="F44" s="11"/>
      <c r="G44" s="14" t="s">
        <v>339</v>
      </c>
      <c r="H44" s="9">
        <v>40</v>
      </c>
      <c r="I44" s="11"/>
      <c r="J44" s="9"/>
      <c r="K44" s="11"/>
      <c r="L44" s="12">
        <f aca="true" t="shared" si="11" ref="L44:T44">SUBTOTAL(9,L43:L43)</f>
        <v>3768480</v>
      </c>
      <c r="M44" s="16">
        <f t="shared" si="11"/>
        <v>0</v>
      </c>
      <c r="N44" s="18">
        <f t="shared" si="11"/>
        <v>0</v>
      </c>
      <c r="O44" s="18">
        <f t="shared" si="11"/>
        <v>0</v>
      </c>
      <c r="P44" s="21">
        <f t="shared" si="11"/>
        <v>3768480</v>
      </c>
      <c r="Q44" s="23">
        <f t="shared" si="11"/>
        <v>0</v>
      </c>
      <c r="R44" s="25">
        <f t="shared" si="11"/>
        <v>0</v>
      </c>
      <c r="S44" s="25">
        <f t="shared" si="11"/>
        <v>0</v>
      </c>
      <c r="T44" s="12">
        <f t="shared" si="11"/>
        <v>0</v>
      </c>
    </row>
    <row r="45" spans="1:20" ht="25.9" customHeight="1" outlineLevel="3">
      <c r="A45" s="9" t="s">
        <v>30</v>
      </c>
      <c r="B45" s="10">
        <v>41</v>
      </c>
      <c r="C45" s="9" t="s">
        <v>10</v>
      </c>
      <c r="D45" s="11" t="s">
        <v>11</v>
      </c>
      <c r="E45" s="11" t="s">
        <v>165</v>
      </c>
      <c r="F45" s="11" t="s">
        <v>166</v>
      </c>
      <c r="G45" s="11" t="s">
        <v>63</v>
      </c>
      <c r="H45" s="9">
        <v>41</v>
      </c>
      <c r="I45" s="11" t="s">
        <v>112</v>
      </c>
      <c r="J45" s="9" t="s">
        <v>113</v>
      </c>
      <c r="K45" s="11" t="s">
        <v>167</v>
      </c>
      <c r="L45" s="12">
        <v>95000</v>
      </c>
      <c r="M45" s="16">
        <v>95000</v>
      </c>
      <c r="N45" s="18">
        <v>0</v>
      </c>
      <c r="O45" s="18"/>
      <c r="P45" s="21">
        <v>0</v>
      </c>
      <c r="Q45" s="23">
        <v>0</v>
      </c>
      <c r="R45" s="25">
        <v>0</v>
      </c>
      <c r="S45" s="25">
        <v>0</v>
      </c>
      <c r="T45" s="12">
        <v>0</v>
      </c>
    </row>
    <row r="46" spans="1:20" ht="25.9" customHeight="1" outlineLevel="3">
      <c r="A46" s="9" t="s">
        <v>30</v>
      </c>
      <c r="B46" s="10">
        <v>41</v>
      </c>
      <c r="C46" s="9" t="s">
        <v>10</v>
      </c>
      <c r="D46" s="11" t="s">
        <v>11</v>
      </c>
      <c r="E46" s="11" t="s">
        <v>165</v>
      </c>
      <c r="F46" s="11" t="s">
        <v>166</v>
      </c>
      <c r="G46" s="11" t="s">
        <v>63</v>
      </c>
      <c r="H46" s="9">
        <v>42</v>
      </c>
      <c r="I46" s="11" t="s">
        <v>115</v>
      </c>
      <c r="J46" s="9" t="s">
        <v>113</v>
      </c>
      <c r="K46" s="11" t="s">
        <v>168</v>
      </c>
      <c r="L46" s="12">
        <v>50000</v>
      </c>
      <c r="M46" s="16">
        <v>50000</v>
      </c>
      <c r="N46" s="18">
        <v>0</v>
      </c>
      <c r="O46" s="18"/>
      <c r="P46" s="21">
        <v>0</v>
      </c>
      <c r="Q46" s="23">
        <v>0</v>
      </c>
      <c r="R46" s="25">
        <v>0</v>
      </c>
      <c r="S46" s="25">
        <v>0</v>
      </c>
      <c r="T46" s="12">
        <v>0</v>
      </c>
    </row>
    <row r="47" spans="1:20" ht="25.9" customHeight="1" outlineLevel="3">
      <c r="A47" s="9" t="s">
        <v>30</v>
      </c>
      <c r="B47" s="10">
        <v>41</v>
      </c>
      <c r="C47" s="9" t="s">
        <v>10</v>
      </c>
      <c r="D47" s="11" t="s">
        <v>11</v>
      </c>
      <c r="E47" s="11" t="s">
        <v>165</v>
      </c>
      <c r="F47" s="11" t="s">
        <v>166</v>
      </c>
      <c r="G47" s="11" t="s">
        <v>63</v>
      </c>
      <c r="H47" s="9">
        <v>43</v>
      </c>
      <c r="I47" s="11" t="s">
        <v>117</v>
      </c>
      <c r="J47" s="9" t="s">
        <v>113</v>
      </c>
      <c r="K47" s="11" t="s">
        <v>169</v>
      </c>
      <c r="L47" s="12">
        <v>37000</v>
      </c>
      <c r="M47" s="16">
        <v>37000</v>
      </c>
      <c r="N47" s="18">
        <v>0</v>
      </c>
      <c r="O47" s="18"/>
      <c r="P47" s="21">
        <v>0</v>
      </c>
      <c r="Q47" s="23">
        <v>0</v>
      </c>
      <c r="R47" s="25">
        <v>0</v>
      </c>
      <c r="S47" s="25">
        <v>0</v>
      </c>
      <c r="T47" s="12">
        <v>0</v>
      </c>
    </row>
    <row r="48" spans="1:20" ht="25.9" customHeight="1" outlineLevel="3">
      <c r="A48" s="9" t="s">
        <v>30</v>
      </c>
      <c r="B48" s="10">
        <v>41</v>
      </c>
      <c r="C48" s="9" t="s">
        <v>10</v>
      </c>
      <c r="D48" s="11" t="s">
        <v>11</v>
      </c>
      <c r="E48" s="11" t="s">
        <v>165</v>
      </c>
      <c r="F48" s="11" t="s">
        <v>166</v>
      </c>
      <c r="G48" s="11" t="s">
        <v>63</v>
      </c>
      <c r="H48" s="9">
        <v>44</v>
      </c>
      <c r="I48" s="11" t="s">
        <v>170</v>
      </c>
      <c r="J48" s="9" t="s">
        <v>113</v>
      </c>
      <c r="K48" s="11" t="s">
        <v>171</v>
      </c>
      <c r="L48" s="12">
        <v>435000</v>
      </c>
      <c r="M48" s="16">
        <v>435000</v>
      </c>
      <c r="N48" s="18">
        <v>0</v>
      </c>
      <c r="O48" s="18"/>
      <c r="P48" s="21">
        <v>0</v>
      </c>
      <c r="Q48" s="23">
        <v>0</v>
      </c>
      <c r="R48" s="25">
        <v>0</v>
      </c>
      <c r="S48" s="25">
        <v>0</v>
      </c>
      <c r="T48" s="12">
        <v>0</v>
      </c>
    </row>
    <row r="49" spans="1:20" ht="25.9" customHeight="1" outlineLevel="3">
      <c r="A49" s="9" t="s">
        <v>30</v>
      </c>
      <c r="B49" s="10">
        <v>41</v>
      </c>
      <c r="C49" s="9" t="s">
        <v>10</v>
      </c>
      <c r="D49" s="11" t="s">
        <v>11</v>
      </c>
      <c r="E49" s="11" t="s">
        <v>165</v>
      </c>
      <c r="F49" s="11" t="s">
        <v>166</v>
      </c>
      <c r="G49" s="11" t="s">
        <v>63</v>
      </c>
      <c r="H49" s="9">
        <v>45</v>
      </c>
      <c r="I49" s="11" t="s">
        <v>172</v>
      </c>
      <c r="J49" s="9" t="s">
        <v>113</v>
      </c>
      <c r="K49" s="11" t="s">
        <v>173</v>
      </c>
      <c r="L49" s="12">
        <v>10000</v>
      </c>
      <c r="M49" s="16">
        <v>10000</v>
      </c>
      <c r="N49" s="18">
        <v>0</v>
      </c>
      <c r="O49" s="18"/>
      <c r="P49" s="21">
        <v>0</v>
      </c>
      <c r="Q49" s="23">
        <v>0</v>
      </c>
      <c r="R49" s="25">
        <v>0</v>
      </c>
      <c r="S49" s="25">
        <v>0</v>
      </c>
      <c r="T49" s="12">
        <v>0</v>
      </c>
    </row>
    <row r="50" spans="1:20" ht="25.9" customHeight="1" outlineLevel="3">
      <c r="A50" s="9" t="s">
        <v>30</v>
      </c>
      <c r="B50" s="10">
        <v>41</v>
      </c>
      <c r="C50" s="9" t="s">
        <v>10</v>
      </c>
      <c r="D50" s="11" t="s">
        <v>11</v>
      </c>
      <c r="E50" s="11" t="s">
        <v>165</v>
      </c>
      <c r="F50" s="11" t="s">
        <v>166</v>
      </c>
      <c r="G50" s="11" t="s">
        <v>63</v>
      </c>
      <c r="H50" s="9">
        <v>46</v>
      </c>
      <c r="I50" s="11" t="s">
        <v>174</v>
      </c>
      <c r="J50" s="9" t="s">
        <v>113</v>
      </c>
      <c r="K50" s="11" t="s">
        <v>175</v>
      </c>
      <c r="L50" s="12">
        <v>25000</v>
      </c>
      <c r="M50" s="16">
        <v>25000</v>
      </c>
      <c r="N50" s="18">
        <v>0</v>
      </c>
      <c r="O50" s="18"/>
      <c r="P50" s="21">
        <v>0</v>
      </c>
      <c r="Q50" s="23">
        <v>0</v>
      </c>
      <c r="R50" s="25">
        <v>0</v>
      </c>
      <c r="S50" s="25">
        <v>0</v>
      </c>
      <c r="T50" s="12">
        <v>0</v>
      </c>
    </row>
    <row r="51" spans="1:20" ht="25.9" customHeight="1" outlineLevel="3">
      <c r="A51" s="9" t="s">
        <v>30</v>
      </c>
      <c r="B51" s="10">
        <v>41</v>
      </c>
      <c r="C51" s="9" t="s">
        <v>10</v>
      </c>
      <c r="D51" s="11" t="s">
        <v>11</v>
      </c>
      <c r="E51" s="11" t="s">
        <v>165</v>
      </c>
      <c r="F51" s="11" t="s">
        <v>166</v>
      </c>
      <c r="G51" s="11" t="s">
        <v>63</v>
      </c>
      <c r="H51" s="9">
        <v>47</v>
      </c>
      <c r="I51" s="11" t="s">
        <v>176</v>
      </c>
      <c r="J51" s="9" t="s">
        <v>113</v>
      </c>
      <c r="K51" s="11" t="s">
        <v>177</v>
      </c>
      <c r="L51" s="12">
        <v>50000</v>
      </c>
      <c r="M51" s="16">
        <v>50000</v>
      </c>
      <c r="N51" s="18">
        <v>0</v>
      </c>
      <c r="O51" s="18"/>
      <c r="P51" s="21">
        <v>0</v>
      </c>
      <c r="Q51" s="23">
        <v>0</v>
      </c>
      <c r="R51" s="25">
        <v>0</v>
      </c>
      <c r="S51" s="25">
        <v>0</v>
      </c>
      <c r="T51" s="12">
        <v>0</v>
      </c>
    </row>
    <row r="52" spans="1:20" ht="25.9" customHeight="1" outlineLevel="3">
      <c r="A52" s="9" t="s">
        <v>30</v>
      </c>
      <c r="B52" s="10">
        <v>41</v>
      </c>
      <c r="C52" s="9" t="s">
        <v>10</v>
      </c>
      <c r="D52" s="11" t="s">
        <v>11</v>
      </c>
      <c r="E52" s="11" t="s">
        <v>165</v>
      </c>
      <c r="F52" s="11" t="s">
        <v>166</v>
      </c>
      <c r="G52" s="11" t="s">
        <v>63</v>
      </c>
      <c r="H52" s="9">
        <v>47</v>
      </c>
      <c r="I52" s="11" t="s">
        <v>176</v>
      </c>
      <c r="J52" s="9" t="s">
        <v>113</v>
      </c>
      <c r="K52" s="11" t="s">
        <v>362</v>
      </c>
      <c r="L52" s="12">
        <v>76400</v>
      </c>
      <c r="M52" s="16">
        <v>76400</v>
      </c>
      <c r="N52" s="18">
        <v>0</v>
      </c>
      <c r="O52" s="18"/>
      <c r="P52" s="21">
        <v>0</v>
      </c>
      <c r="Q52" s="23">
        <v>0</v>
      </c>
      <c r="R52" s="25">
        <v>0</v>
      </c>
      <c r="S52" s="25">
        <v>0</v>
      </c>
      <c r="T52" s="12">
        <v>0</v>
      </c>
    </row>
    <row r="53" spans="1:20" ht="25.9" customHeight="1" outlineLevel="2">
      <c r="A53" s="9"/>
      <c r="B53" s="10"/>
      <c r="C53" s="9"/>
      <c r="D53" s="11"/>
      <c r="E53" s="11"/>
      <c r="F53" s="11"/>
      <c r="G53" s="14" t="s">
        <v>340</v>
      </c>
      <c r="H53" s="9">
        <v>48</v>
      </c>
      <c r="I53" s="11"/>
      <c r="J53" s="9"/>
      <c r="K53" s="11"/>
      <c r="L53" s="12">
        <f>SUBTOTAL(9,L45:L52)</f>
        <v>778400</v>
      </c>
      <c r="M53" s="16">
        <f>SUBTOTAL(9,M45:M52)</f>
        <v>778400</v>
      </c>
      <c r="N53" s="18">
        <f aca="true" t="shared" si="12" ref="N53:T53">SUBTOTAL(9,N45:N51)</f>
        <v>0</v>
      </c>
      <c r="O53" s="18">
        <f t="shared" si="12"/>
        <v>0</v>
      </c>
      <c r="P53" s="21">
        <f t="shared" si="12"/>
        <v>0</v>
      </c>
      <c r="Q53" s="23">
        <f t="shared" si="12"/>
        <v>0</v>
      </c>
      <c r="R53" s="25">
        <f t="shared" si="12"/>
        <v>0</v>
      </c>
      <c r="S53" s="25">
        <f t="shared" si="12"/>
        <v>0</v>
      </c>
      <c r="T53" s="12">
        <f t="shared" si="12"/>
        <v>0</v>
      </c>
    </row>
    <row r="54" spans="1:20" ht="25.9" customHeight="1" outlineLevel="3">
      <c r="A54" s="9" t="s">
        <v>33</v>
      </c>
      <c r="B54" s="10">
        <v>43</v>
      </c>
      <c r="C54" s="9" t="s">
        <v>10</v>
      </c>
      <c r="D54" s="11" t="s">
        <v>11</v>
      </c>
      <c r="E54" s="11" t="s">
        <v>178</v>
      </c>
      <c r="F54" s="11" t="s">
        <v>179</v>
      </c>
      <c r="G54" s="11" t="s">
        <v>180</v>
      </c>
      <c r="H54" s="9">
        <v>49</v>
      </c>
      <c r="I54" s="11" t="s">
        <v>107</v>
      </c>
      <c r="J54" s="9" t="s">
        <v>108</v>
      </c>
      <c r="K54" s="11" t="s">
        <v>181</v>
      </c>
      <c r="L54" s="12">
        <v>111479</v>
      </c>
      <c r="M54" s="16">
        <v>0</v>
      </c>
      <c r="N54" s="18">
        <v>0</v>
      </c>
      <c r="O54" s="18"/>
      <c r="P54" s="21">
        <v>111479</v>
      </c>
      <c r="Q54" s="23">
        <v>0</v>
      </c>
      <c r="R54" s="25">
        <v>0</v>
      </c>
      <c r="S54" s="25">
        <v>0</v>
      </c>
      <c r="T54" s="12">
        <v>0</v>
      </c>
    </row>
    <row r="55" spans="1:20" ht="25.9" customHeight="1" outlineLevel="2">
      <c r="A55" s="9"/>
      <c r="B55" s="10"/>
      <c r="C55" s="9"/>
      <c r="D55" s="11"/>
      <c r="E55" s="11"/>
      <c r="F55" s="11"/>
      <c r="G55" s="14" t="s">
        <v>341</v>
      </c>
      <c r="H55" s="9">
        <v>50</v>
      </c>
      <c r="I55" s="11"/>
      <c r="J55" s="9"/>
      <c r="K55" s="11"/>
      <c r="L55" s="12">
        <f aca="true" t="shared" si="13" ref="L55:T55">SUBTOTAL(9,L54:L54)</f>
        <v>111479</v>
      </c>
      <c r="M55" s="16">
        <f t="shared" si="13"/>
        <v>0</v>
      </c>
      <c r="N55" s="18">
        <f t="shared" si="13"/>
        <v>0</v>
      </c>
      <c r="O55" s="18">
        <f t="shared" si="13"/>
        <v>0</v>
      </c>
      <c r="P55" s="21">
        <f t="shared" si="13"/>
        <v>111479</v>
      </c>
      <c r="Q55" s="23">
        <f t="shared" si="13"/>
        <v>0</v>
      </c>
      <c r="R55" s="25">
        <f t="shared" si="13"/>
        <v>0</v>
      </c>
      <c r="S55" s="25">
        <f t="shared" si="13"/>
        <v>0</v>
      </c>
      <c r="T55" s="12">
        <f t="shared" si="13"/>
        <v>0</v>
      </c>
    </row>
    <row r="56" spans="1:20" ht="25.9" customHeight="1" outlineLevel="3">
      <c r="A56" s="9" t="s">
        <v>34</v>
      </c>
      <c r="B56" s="10">
        <v>46</v>
      </c>
      <c r="C56" s="9" t="s">
        <v>10</v>
      </c>
      <c r="D56" s="11" t="s">
        <v>11</v>
      </c>
      <c r="E56" s="11" t="s">
        <v>182</v>
      </c>
      <c r="F56" s="11" t="s">
        <v>183</v>
      </c>
      <c r="G56" s="11" t="s">
        <v>64</v>
      </c>
      <c r="H56" s="9">
        <v>51</v>
      </c>
      <c r="I56" s="11" t="s">
        <v>112</v>
      </c>
      <c r="J56" s="9" t="s">
        <v>113</v>
      </c>
      <c r="K56" s="11" t="s">
        <v>184</v>
      </c>
      <c r="L56" s="12">
        <v>7551384</v>
      </c>
      <c r="M56" s="16">
        <v>7551384</v>
      </c>
      <c r="N56" s="18">
        <v>0</v>
      </c>
      <c r="O56" s="18"/>
      <c r="P56" s="21">
        <v>0</v>
      </c>
      <c r="Q56" s="23">
        <v>0</v>
      </c>
      <c r="R56" s="25">
        <v>0</v>
      </c>
      <c r="S56" s="25">
        <v>0</v>
      </c>
      <c r="T56" s="12">
        <v>0</v>
      </c>
    </row>
    <row r="57" spans="1:20" ht="25.9" customHeight="1" outlineLevel="2">
      <c r="A57" s="9"/>
      <c r="B57" s="10"/>
      <c r="C57" s="9"/>
      <c r="D57" s="11"/>
      <c r="E57" s="11"/>
      <c r="F57" s="11"/>
      <c r="G57" s="14" t="s">
        <v>342</v>
      </c>
      <c r="H57" s="9">
        <v>52</v>
      </c>
      <c r="I57" s="11"/>
      <c r="J57" s="9"/>
      <c r="K57" s="11"/>
      <c r="L57" s="12">
        <f aca="true" t="shared" si="14" ref="L57:T57">SUBTOTAL(9,L56:L56)</f>
        <v>7551384</v>
      </c>
      <c r="M57" s="16">
        <f t="shared" si="14"/>
        <v>7551384</v>
      </c>
      <c r="N57" s="18">
        <f t="shared" si="14"/>
        <v>0</v>
      </c>
      <c r="O57" s="18">
        <f t="shared" si="14"/>
        <v>0</v>
      </c>
      <c r="P57" s="21">
        <f t="shared" si="14"/>
        <v>0</v>
      </c>
      <c r="Q57" s="23">
        <f t="shared" si="14"/>
        <v>0</v>
      </c>
      <c r="R57" s="25">
        <f t="shared" si="14"/>
        <v>0</v>
      </c>
      <c r="S57" s="25">
        <f t="shared" si="14"/>
        <v>0</v>
      </c>
      <c r="T57" s="12">
        <f t="shared" si="14"/>
        <v>0</v>
      </c>
    </row>
    <row r="58" spans="1:20" ht="25.9" customHeight="1" outlineLevel="3">
      <c r="A58" s="9" t="s">
        <v>35</v>
      </c>
      <c r="B58" s="10">
        <v>48</v>
      </c>
      <c r="C58" s="9" t="s">
        <v>10</v>
      </c>
      <c r="D58" s="11" t="s">
        <v>11</v>
      </c>
      <c r="E58" s="11" t="s">
        <v>185</v>
      </c>
      <c r="F58" s="11" t="s">
        <v>186</v>
      </c>
      <c r="G58" s="11" t="s">
        <v>65</v>
      </c>
      <c r="H58" s="9">
        <v>53</v>
      </c>
      <c r="I58" s="11" t="s">
        <v>102</v>
      </c>
      <c r="J58" s="9" t="s">
        <v>103</v>
      </c>
      <c r="K58" s="11" t="s">
        <v>187</v>
      </c>
      <c r="L58" s="12">
        <v>142736</v>
      </c>
      <c r="M58" s="16">
        <v>0</v>
      </c>
      <c r="N58" s="18">
        <v>142736</v>
      </c>
      <c r="O58" s="18"/>
      <c r="P58" s="21">
        <v>0</v>
      </c>
      <c r="Q58" s="23">
        <v>0</v>
      </c>
      <c r="R58" s="25">
        <v>0</v>
      </c>
      <c r="S58" s="25">
        <v>0</v>
      </c>
      <c r="T58" s="12">
        <v>142736</v>
      </c>
    </row>
    <row r="59" spans="1:20" ht="30.6" customHeight="1" outlineLevel="3">
      <c r="A59" s="9" t="s">
        <v>35</v>
      </c>
      <c r="B59" s="10">
        <v>48</v>
      </c>
      <c r="C59" s="9" t="s">
        <v>10</v>
      </c>
      <c r="D59" s="11" t="s">
        <v>11</v>
      </c>
      <c r="E59" s="11" t="s">
        <v>185</v>
      </c>
      <c r="F59" s="11" t="s">
        <v>186</v>
      </c>
      <c r="G59" s="11" t="s">
        <v>65</v>
      </c>
      <c r="H59" s="9">
        <v>54</v>
      </c>
      <c r="I59" s="11" t="s">
        <v>107</v>
      </c>
      <c r="J59" s="9" t="s">
        <v>108</v>
      </c>
      <c r="K59" s="11" t="s">
        <v>188</v>
      </c>
      <c r="L59" s="12">
        <v>-0.01</v>
      </c>
      <c r="M59" s="16">
        <v>0</v>
      </c>
      <c r="N59" s="18">
        <v>0</v>
      </c>
      <c r="O59" s="18"/>
      <c r="P59" s="21">
        <v>-0.01</v>
      </c>
      <c r="Q59" s="23">
        <v>0</v>
      </c>
      <c r="R59" s="25">
        <v>0</v>
      </c>
      <c r="S59" s="25">
        <v>0</v>
      </c>
      <c r="T59" s="12">
        <v>0</v>
      </c>
    </row>
    <row r="60" spans="1:20" ht="30.6" customHeight="1" outlineLevel="3">
      <c r="A60" s="9" t="s">
        <v>35</v>
      </c>
      <c r="B60" s="10">
        <v>48</v>
      </c>
      <c r="C60" s="9" t="s">
        <v>10</v>
      </c>
      <c r="D60" s="11" t="s">
        <v>11</v>
      </c>
      <c r="E60" s="11" t="s">
        <v>185</v>
      </c>
      <c r="F60" s="11" t="s">
        <v>186</v>
      </c>
      <c r="G60" s="11" t="s">
        <v>65</v>
      </c>
      <c r="H60" s="9">
        <v>55</v>
      </c>
      <c r="I60" s="11" t="s">
        <v>127</v>
      </c>
      <c r="J60" s="9" t="s">
        <v>108</v>
      </c>
      <c r="K60" s="11" t="s">
        <v>189</v>
      </c>
      <c r="L60" s="12">
        <v>-0.01</v>
      </c>
      <c r="M60" s="16">
        <v>0</v>
      </c>
      <c r="N60" s="18">
        <v>0</v>
      </c>
      <c r="O60" s="18"/>
      <c r="P60" s="21">
        <v>-0.01</v>
      </c>
      <c r="Q60" s="23">
        <v>0</v>
      </c>
      <c r="R60" s="25">
        <v>0</v>
      </c>
      <c r="S60" s="25">
        <v>0</v>
      </c>
      <c r="T60" s="12">
        <v>0</v>
      </c>
    </row>
    <row r="61" spans="1:20" ht="25.9" customHeight="1" outlineLevel="2">
      <c r="A61" s="9"/>
      <c r="B61" s="10"/>
      <c r="C61" s="9"/>
      <c r="D61" s="11"/>
      <c r="E61" s="11"/>
      <c r="F61" s="11"/>
      <c r="G61" s="14" t="s">
        <v>343</v>
      </c>
      <c r="H61" s="9">
        <v>56</v>
      </c>
      <c r="I61" s="11"/>
      <c r="J61" s="9"/>
      <c r="K61" s="11"/>
      <c r="L61" s="12">
        <f aca="true" t="shared" si="15" ref="L61:T61">SUBTOTAL(9,L58:L60)</f>
        <v>142735.97999999998</v>
      </c>
      <c r="M61" s="16">
        <f t="shared" si="15"/>
        <v>0</v>
      </c>
      <c r="N61" s="18">
        <f t="shared" si="15"/>
        <v>142736</v>
      </c>
      <c r="O61" s="18">
        <f t="shared" si="15"/>
        <v>0</v>
      </c>
      <c r="P61" s="21">
        <f t="shared" si="15"/>
        <v>-0.02</v>
      </c>
      <c r="Q61" s="23">
        <f t="shared" si="15"/>
        <v>0</v>
      </c>
      <c r="R61" s="25">
        <f t="shared" si="15"/>
        <v>0</v>
      </c>
      <c r="S61" s="25">
        <f t="shared" si="15"/>
        <v>0</v>
      </c>
      <c r="T61" s="12">
        <f t="shared" si="15"/>
        <v>142736</v>
      </c>
    </row>
    <row r="62" spans="1:20" ht="25.9" customHeight="1" outlineLevel="1">
      <c r="A62" s="9"/>
      <c r="B62" s="10"/>
      <c r="C62" s="9"/>
      <c r="D62" s="13" t="s">
        <v>308</v>
      </c>
      <c r="E62" s="11"/>
      <c r="F62" s="11"/>
      <c r="G62" s="11"/>
      <c r="H62" s="9">
        <v>57</v>
      </c>
      <c r="I62" s="11"/>
      <c r="J62" s="9"/>
      <c r="K62" s="11"/>
      <c r="L62" s="12">
        <f>SUBTOTAL(9,L5:L60)</f>
        <v>11303119.08</v>
      </c>
      <c r="M62" s="16">
        <f aca="true" t="shared" si="16" ref="M62:T62">SUBTOTAL(9,M5:M60)</f>
        <v>10574544</v>
      </c>
      <c r="N62" s="18">
        <f t="shared" si="16"/>
        <v>407456</v>
      </c>
      <c r="O62" s="18">
        <f t="shared" si="16"/>
        <v>0</v>
      </c>
      <c r="P62" s="21">
        <f t="shared" si="16"/>
        <v>321119.0800000001</v>
      </c>
      <c r="Q62" s="23">
        <f t="shared" si="16"/>
        <v>237862</v>
      </c>
      <c r="R62" s="25">
        <f t="shared" si="16"/>
        <v>0.19999999999999996</v>
      </c>
      <c r="S62" s="25">
        <f t="shared" si="16"/>
        <v>0</v>
      </c>
      <c r="T62" s="12">
        <f t="shared" si="16"/>
        <v>169594</v>
      </c>
    </row>
    <row r="63" spans="1:20" ht="25.9" customHeight="1" outlineLevel="3">
      <c r="A63" s="9" t="s">
        <v>39</v>
      </c>
      <c r="B63" s="10">
        <v>72</v>
      </c>
      <c r="C63" s="9" t="s">
        <v>190</v>
      </c>
      <c r="D63" s="11" t="s">
        <v>191</v>
      </c>
      <c r="E63" s="11" t="s">
        <v>192</v>
      </c>
      <c r="F63" s="11" t="s">
        <v>193</v>
      </c>
      <c r="G63" s="11" t="s">
        <v>191</v>
      </c>
      <c r="H63" s="9">
        <v>58</v>
      </c>
      <c r="I63" s="11" t="s">
        <v>112</v>
      </c>
      <c r="J63" s="9" t="s">
        <v>113</v>
      </c>
      <c r="K63" s="11" t="s">
        <v>194</v>
      </c>
      <c r="L63" s="12">
        <v>1440000</v>
      </c>
      <c r="M63" s="16">
        <v>1440000</v>
      </c>
      <c r="N63" s="18">
        <v>0</v>
      </c>
      <c r="O63" s="18"/>
      <c r="P63" s="21">
        <v>0</v>
      </c>
      <c r="Q63" s="23">
        <v>0</v>
      </c>
      <c r="R63" s="25">
        <v>0</v>
      </c>
      <c r="S63" s="25">
        <v>0</v>
      </c>
      <c r="T63" s="12">
        <v>0</v>
      </c>
    </row>
    <row r="64" spans="1:20" ht="25.9" customHeight="1" outlineLevel="2">
      <c r="A64" s="9"/>
      <c r="B64" s="10"/>
      <c r="C64" s="9"/>
      <c r="D64" s="11"/>
      <c r="E64" s="11"/>
      <c r="F64" s="11"/>
      <c r="G64" s="14" t="s">
        <v>309</v>
      </c>
      <c r="H64" s="9">
        <v>59</v>
      </c>
      <c r="I64" s="11"/>
      <c r="J64" s="9"/>
      <c r="K64" s="11"/>
      <c r="L64" s="12">
        <f aca="true" t="shared" si="17" ref="L64:T64">SUBTOTAL(9,L63:L63)</f>
        <v>1440000</v>
      </c>
      <c r="M64" s="16">
        <f t="shared" si="17"/>
        <v>1440000</v>
      </c>
      <c r="N64" s="18">
        <f t="shared" si="17"/>
        <v>0</v>
      </c>
      <c r="O64" s="18">
        <f t="shared" si="17"/>
        <v>0</v>
      </c>
      <c r="P64" s="21">
        <f t="shared" si="17"/>
        <v>0</v>
      </c>
      <c r="Q64" s="23">
        <f t="shared" si="17"/>
        <v>0</v>
      </c>
      <c r="R64" s="25">
        <f t="shared" si="17"/>
        <v>0</v>
      </c>
      <c r="S64" s="25">
        <f t="shared" si="17"/>
        <v>0</v>
      </c>
      <c r="T64" s="12">
        <f t="shared" si="17"/>
        <v>0</v>
      </c>
    </row>
    <row r="65" spans="1:20" ht="30" customHeight="1" outlineLevel="1">
      <c r="A65" s="9"/>
      <c r="B65" s="10"/>
      <c r="C65" s="9"/>
      <c r="D65" s="14" t="s">
        <v>309</v>
      </c>
      <c r="E65" s="11"/>
      <c r="F65" s="11"/>
      <c r="G65" s="11"/>
      <c r="H65" s="9">
        <v>60</v>
      </c>
      <c r="I65" s="11"/>
      <c r="J65" s="9"/>
      <c r="K65" s="11"/>
      <c r="L65" s="12">
        <f aca="true" t="shared" si="18" ref="L65:T65">SUBTOTAL(9,L63:L63)</f>
        <v>1440000</v>
      </c>
      <c r="M65" s="16">
        <f t="shared" si="18"/>
        <v>1440000</v>
      </c>
      <c r="N65" s="18">
        <f t="shared" si="18"/>
        <v>0</v>
      </c>
      <c r="O65" s="18">
        <f t="shared" si="18"/>
        <v>0</v>
      </c>
      <c r="P65" s="21">
        <f t="shared" si="18"/>
        <v>0</v>
      </c>
      <c r="Q65" s="23">
        <f t="shared" si="18"/>
        <v>0</v>
      </c>
      <c r="R65" s="25">
        <f t="shared" si="18"/>
        <v>0</v>
      </c>
      <c r="S65" s="25">
        <f t="shared" si="18"/>
        <v>0</v>
      </c>
      <c r="T65" s="12">
        <f t="shared" si="18"/>
        <v>0</v>
      </c>
    </row>
    <row r="66" spans="1:20" ht="31.9" customHeight="1" outlineLevel="3">
      <c r="A66" s="9" t="s">
        <v>43</v>
      </c>
      <c r="B66" s="10">
        <v>74</v>
      </c>
      <c r="C66" s="9" t="s">
        <v>28</v>
      </c>
      <c r="D66" s="11" t="s">
        <v>29</v>
      </c>
      <c r="E66" s="11" t="s">
        <v>195</v>
      </c>
      <c r="F66" s="11" t="s">
        <v>196</v>
      </c>
      <c r="G66" s="11" t="s">
        <v>29</v>
      </c>
      <c r="H66" s="9">
        <v>61</v>
      </c>
      <c r="I66" s="11" t="s">
        <v>107</v>
      </c>
      <c r="J66" s="9" t="s">
        <v>108</v>
      </c>
      <c r="K66" s="11" t="s">
        <v>197</v>
      </c>
      <c r="L66" s="12">
        <v>6560</v>
      </c>
      <c r="M66" s="16">
        <v>0</v>
      </c>
      <c r="N66" s="18">
        <v>0</v>
      </c>
      <c r="O66" s="18"/>
      <c r="P66" s="21">
        <v>6560</v>
      </c>
      <c r="Q66" s="23">
        <v>0</v>
      </c>
      <c r="R66" s="25">
        <v>0</v>
      </c>
      <c r="S66" s="25">
        <v>0</v>
      </c>
      <c r="T66" s="12">
        <v>0</v>
      </c>
    </row>
    <row r="67" spans="1:20" ht="30.6" customHeight="1" outlineLevel="2">
      <c r="A67" s="9"/>
      <c r="B67" s="10"/>
      <c r="C67" s="9"/>
      <c r="D67" s="11"/>
      <c r="E67" s="11"/>
      <c r="F67" s="11"/>
      <c r="G67" s="14" t="s">
        <v>310</v>
      </c>
      <c r="H67" s="9">
        <v>62</v>
      </c>
      <c r="I67" s="11"/>
      <c r="J67" s="9"/>
      <c r="K67" s="11"/>
      <c r="L67" s="12">
        <f aca="true" t="shared" si="19" ref="L67:T67">SUBTOTAL(9,L66:L66)</f>
        <v>6560</v>
      </c>
      <c r="M67" s="16">
        <f t="shared" si="19"/>
        <v>0</v>
      </c>
      <c r="N67" s="18">
        <f t="shared" si="19"/>
        <v>0</v>
      </c>
      <c r="O67" s="18">
        <f t="shared" si="19"/>
        <v>0</v>
      </c>
      <c r="P67" s="21">
        <f t="shared" si="19"/>
        <v>6560</v>
      </c>
      <c r="Q67" s="23">
        <f t="shared" si="19"/>
        <v>0</v>
      </c>
      <c r="R67" s="25">
        <f t="shared" si="19"/>
        <v>0</v>
      </c>
      <c r="S67" s="25">
        <f t="shared" si="19"/>
        <v>0</v>
      </c>
      <c r="T67" s="12">
        <f t="shared" si="19"/>
        <v>0</v>
      </c>
    </row>
    <row r="68" spans="1:20" ht="25.9" customHeight="1" outlineLevel="1">
      <c r="A68" s="9"/>
      <c r="B68" s="10"/>
      <c r="C68" s="9"/>
      <c r="D68" s="14" t="s">
        <v>310</v>
      </c>
      <c r="E68" s="11"/>
      <c r="F68" s="11"/>
      <c r="G68" s="11"/>
      <c r="H68" s="9">
        <v>63</v>
      </c>
      <c r="I68" s="11"/>
      <c r="J68" s="9"/>
      <c r="K68" s="11"/>
      <c r="L68" s="12">
        <f aca="true" t="shared" si="20" ref="L68:T68">SUBTOTAL(9,L66:L66)</f>
        <v>6560</v>
      </c>
      <c r="M68" s="16">
        <f t="shared" si="20"/>
        <v>0</v>
      </c>
      <c r="N68" s="18">
        <f t="shared" si="20"/>
        <v>0</v>
      </c>
      <c r="O68" s="18">
        <f t="shared" si="20"/>
        <v>0</v>
      </c>
      <c r="P68" s="21">
        <f t="shared" si="20"/>
        <v>6560</v>
      </c>
      <c r="Q68" s="23">
        <f t="shared" si="20"/>
        <v>0</v>
      </c>
      <c r="R68" s="25">
        <f t="shared" si="20"/>
        <v>0</v>
      </c>
      <c r="S68" s="25">
        <f t="shared" si="20"/>
        <v>0</v>
      </c>
      <c r="T68" s="12">
        <f t="shared" si="20"/>
        <v>0</v>
      </c>
    </row>
    <row r="69" spans="1:20" ht="25.9" customHeight="1" outlineLevel="3">
      <c r="A69" s="9" t="s">
        <v>57</v>
      </c>
      <c r="B69" s="10">
        <v>85</v>
      </c>
      <c r="C69" s="9" t="s">
        <v>67</v>
      </c>
      <c r="D69" s="11" t="s">
        <v>68</v>
      </c>
      <c r="E69" s="11" t="s">
        <v>198</v>
      </c>
      <c r="F69" s="11" t="s">
        <v>199</v>
      </c>
      <c r="G69" s="11" t="s">
        <v>69</v>
      </c>
      <c r="H69" s="9">
        <v>64</v>
      </c>
      <c r="I69" s="11" t="s">
        <v>107</v>
      </c>
      <c r="J69" s="9" t="s">
        <v>108</v>
      </c>
      <c r="K69" s="11" t="s">
        <v>200</v>
      </c>
      <c r="L69" s="12">
        <v>17947</v>
      </c>
      <c r="M69" s="16">
        <v>0</v>
      </c>
      <c r="N69" s="18">
        <v>0</v>
      </c>
      <c r="O69" s="18"/>
      <c r="P69" s="21">
        <v>17947</v>
      </c>
      <c r="Q69" s="23">
        <v>0</v>
      </c>
      <c r="R69" s="25">
        <v>0</v>
      </c>
      <c r="S69" s="25">
        <v>0</v>
      </c>
      <c r="T69" s="12">
        <v>0</v>
      </c>
    </row>
    <row r="70" spans="1:20" ht="25.9" customHeight="1" outlineLevel="2">
      <c r="A70" s="9"/>
      <c r="B70" s="10"/>
      <c r="C70" s="9"/>
      <c r="D70" s="11"/>
      <c r="E70" s="11"/>
      <c r="F70" s="11"/>
      <c r="G70" s="14" t="s">
        <v>344</v>
      </c>
      <c r="H70" s="9">
        <v>65</v>
      </c>
      <c r="I70" s="11"/>
      <c r="J70" s="9"/>
      <c r="K70" s="11"/>
      <c r="L70" s="12">
        <f aca="true" t="shared" si="21" ref="L70:T70">SUBTOTAL(9,L69:L69)</f>
        <v>17947</v>
      </c>
      <c r="M70" s="16">
        <f t="shared" si="21"/>
        <v>0</v>
      </c>
      <c r="N70" s="18">
        <f t="shared" si="21"/>
        <v>0</v>
      </c>
      <c r="O70" s="18">
        <f t="shared" si="21"/>
        <v>0</v>
      </c>
      <c r="P70" s="21">
        <f t="shared" si="21"/>
        <v>17947</v>
      </c>
      <c r="Q70" s="23">
        <f t="shared" si="21"/>
        <v>0</v>
      </c>
      <c r="R70" s="25">
        <f t="shared" si="21"/>
        <v>0</v>
      </c>
      <c r="S70" s="25">
        <f t="shared" si="21"/>
        <v>0</v>
      </c>
      <c r="T70" s="12">
        <f t="shared" si="21"/>
        <v>0</v>
      </c>
    </row>
    <row r="71" spans="1:20" ht="25.9" customHeight="1" outlineLevel="1">
      <c r="A71" s="9"/>
      <c r="B71" s="10"/>
      <c r="C71" s="9"/>
      <c r="D71" s="14" t="s">
        <v>311</v>
      </c>
      <c r="E71" s="11"/>
      <c r="F71" s="11"/>
      <c r="G71" s="11"/>
      <c r="H71" s="9">
        <v>66</v>
      </c>
      <c r="I71" s="11"/>
      <c r="J71" s="9"/>
      <c r="K71" s="11"/>
      <c r="L71" s="12">
        <f aca="true" t="shared" si="22" ref="L71:T71">SUBTOTAL(9,L69:L69)</f>
        <v>17947</v>
      </c>
      <c r="M71" s="16">
        <f t="shared" si="22"/>
        <v>0</v>
      </c>
      <c r="N71" s="18">
        <f t="shared" si="22"/>
        <v>0</v>
      </c>
      <c r="O71" s="18">
        <f t="shared" si="22"/>
        <v>0</v>
      </c>
      <c r="P71" s="21">
        <f t="shared" si="22"/>
        <v>17947</v>
      </c>
      <c r="Q71" s="23">
        <f t="shared" si="22"/>
        <v>0</v>
      </c>
      <c r="R71" s="25">
        <f t="shared" si="22"/>
        <v>0</v>
      </c>
      <c r="S71" s="25">
        <f t="shared" si="22"/>
        <v>0</v>
      </c>
      <c r="T71" s="12">
        <f t="shared" si="22"/>
        <v>0</v>
      </c>
    </row>
    <row r="72" spans="1:20" ht="25.9" customHeight="1" outlineLevel="3">
      <c r="A72" s="9" t="s">
        <v>59</v>
      </c>
      <c r="B72" s="10">
        <v>88</v>
      </c>
      <c r="C72" s="9" t="s">
        <v>70</v>
      </c>
      <c r="D72" s="11" t="s">
        <v>71</v>
      </c>
      <c r="E72" s="11" t="s">
        <v>201</v>
      </c>
      <c r="F72" s="11" t="s">
        <v>202</v>
      </c>
      <c r="G72" s="11" t="s">
        <v>71</v>
      </c>
      <c r="H72" s="9">
        <v>67</v>
      </c>
      <c r="I72" s="11" t="s">
        <v>112</v>
      </c>
      <c r="J72" s="9" t="s">
        <v>113</v>
      </c>
      <c r="K72" s="11" t="s">
        <v>203</v>
      </c>
      <c r="L72" s="12">
        <v>45997847</v>
      </c>
      <c r="M72" s="16">
        <v>45997847</v>
      </c>
      <c r="N72" s="18">
        <v>0</v>
      </c>
      <c r="O72" s="18"/>
      <c r="P72" s="21">
        <v>0</v>
      </c>
      <c r="Q72" s="23">
        <v>0</v>
      </c>
      <c r="R72" s="25">
        <v>0</v>
      </c>
      <c r="S72" s="25">
        <v>0</v>
      </c>
      <c r="T72" s="12">
        <v>0</v>
      </c>
    </row>
    <row r="73" spans="1:20" ht="25.9" customHeight="1" outlineLevel="2">
      <c r="A73" s="9"/>
      <c r="B73" s="10"/>
      <c r="C73" s="9"/>
      <c r="D73" s="11"/>
      <c r="E73" s="11"/>
      <c r="F73" s="11"/>
      <c r="G73" s="14" t="s">
        <v>312</v>
      </c>
      <c r="H73" s="9">
        <v>68</v>
      </c>
      <c r="I73" s="11"/>
      <c r="J73" s="9"/>
      <c r="K73" s="11"/>
      <c r="L73" s="12">
        <f aca="true" t="shared" si="23" ref="L73:T73">SUBTOTAL(9,L72:L72)</f>
        <v>45997847</v>
      </c>
      <c r="M73" s="16">
        <f t="shared" si="23"/>
        <v>45997847</v>
      </c>
      <c r="N73" s="18">
        <f t="shared" si="23"/>
        <v>0</v>
      </c>
      <c r="O73" s="18">
        <f t="shared" si="23"/>
        <v>0</v>
      </c>
      <c r="P73" s="21">
        <f t="shared" si="23"/>
        <v>0</v>
      </c>
      <c r="Q73" s="23">
        <f t="shared" si="23"/>
        <v>0</v>
      </c>
      <c r="R73" s="25">
        <f t="shared" si="23"/>
        <v>0</v>
      </c>
      <c r="S73" s="25">
        <f t="shared" si="23"/>
        <v>0</v>
      </c>
      <c r="T73" s="12">
        <f t="shared" si="23"/>
        <v>0</v>
      </c>
    </row>
    <row r="74" spans="1:20" ht="25.9" customHeight="1" outlineLevel="1">
      <c r="A74" s="9"/>
      <c r="B74" s="10"/>
      <c r="C74" s="9"/>
      <c r="D74" s="14" t="s">
        <v>312</v>
      </c>
      <c r="E74" s="11"/>
      <c r="F74" s="11"/>
      <c r="G74" s="11"/>
      <c r="H74" s="9">
        <v>69</v>
      </c>
      <c r="I74" s="11"/>
      <c r="J74" s="9"/>
      <c r="K74" s="11"/>
      <c r="L74" s="12">
        <f aca="true" t="shared" si="24" ref="L74:T74">SUBTOTAL(9,L72:L72)</f>
        <v>45997847</v>
      </c>
      <c r="M74" s="16">
        <f t="shared" si="24"/>
        <v>45997847</v>
      </c>
      <c r="N74" s="18">
        <f t="shared" si="24"/>
        <v>0</v>
      </c>
      <c r="O74" s="18">
        <f t="shared" si="24"/>
        <v>0</v>
      </c>
      <c r="P74" s="21">
        <f t="shared" si="24"/>
        <v>0</v>
      </c>
      <c r="Q74" s="23">
        <f t="shared" si="24"/>
        <v>0</v>
      </c>
      <c r="R74" s="25">
        <f t="shared" si="24"/>
        <v>0</v>
      </c>
      <c r="S74" s="25">
        <f t="shared" si="24"/>
        <v>0</v>
      </c>
      <c r="T74" s="12">
        <f t="shared" si="24"/>
        <v>0</v>
      </c>
    </row>
    <row r="75" spans="1:20" ht="25.9" customHeight="1" outlineLevel="3">
      <c r="A75" s="9" t="s">
        <v>60</v>
      </c>
      <c r="B75" s="10">
        <v>97</v>
      </c>
      <c r="C75" s="9" t="s">
        <v>36</v>
      </c>
      <c r="D75" s="11" t="s">
        <v>37</v>
      </c>
      <c r="E75" s="11" t="s">
        <v>204</v>
      </c>
      <c r="F75" s="11" t="s">
        <v>205</v>
      </c>
      <c r="G75" s="11" t="s">
        <v>38</v>
      </c>
      <c r="H75" s="9">
        <v>70</v>
      </c>
      <c r="I75" s="11" t="s">
        <v>107</v>
      </c>
      <c r="J75" s="9" t="s">
        <v>108</v>
      </c>
      <c r="K75" s="11" t="s">
        <v>206</v>
      </c>
      <c r="L75" s="12">
        <v>255500</v>
      </c>
      <c r="M75" s="16">
        <v>0</v>
      </c>
      <c r="N75" s="18">
        <v>0</v>
      </c>
      <c r="O75" s="18"/>
      <c r="P75" s="21">
        <v>255500</v>
      </c>
      <c r="Q75" s="23">
        <v>0</v>
      </c>
      <c r="R75" s="25">
        <v>1.5</v>
      </c>
      <c r="S75" s="25">
        <v>0</v>
      </c>
      <c r="T75" s="12">
        <v>0</v>
      </c>
    </row>
    <row r="76" spans="1:20" ht="25.9" customHeight="1" outlineLevel="2">
      <c r="A76" s="9"/>
      <c r="B76" s="10"/>
      <c r="C76" s="9"/>
      <c r="D76" s="11"/>
      <c r="E76" s="11"/>
      <c r="F76" s="11"/>
      <c r="G76" s="14" t="s">
        <v>345</v>
      </c>
      <c r="H76" s="9">
        <v>71</v>
      </c>
      <c r="I76" s="11"/>
      <c r="J76" s="9"/>
      <c r="K76" s="11"/>
      <c r="L76" s="12">
        <f aca="true" t="shared" si="25" ref="L76:T76">SUBTOTAL(9,L75:L75)</f>
        <v>255500</v>
      </c>
      <c r="M76" s="16">
        <f t="shared" si="25"/>
        <v>0</v>
      </c>
      <c r="N76" s="18">
        <f t="shared" si="25"/>
        <v>0</v>
      </c>
      <c r="O76" s="18">
        <f t="shared" si="25"/>
        <v>0</v>
      </c>
      <c r="P76" s="21">
        <f t="shared" si="25"/>
        <v>255500</v>
      </c>
      <c r="Q76" s="23">
        <f t="shared" si="25"/>
        <v>0</v>
      </c>
      <c r="R76" s="25">
        <f t="shared" si="25"/>
        <v>1.5</v>
      </c>
      <c r="S76" s="25">
        <f t="shared" si="25"/>
        <v>0</v>
      </c>
      <c r="T76" s="12">
        <f t="shared" si="25"/>
        <v>0</v>
      </c>
    </row>
    <row r="77" spans="1:20" ht="25.9" customHeight="1" outlineLevel="1">
      <c r="A77" s="9"/>
      <c r="B77" s="10"/>
      <c r="C77" s="9"/>
      <c r="D77" s="14" t="s">
        <v>313</v>
      </c>
      <c r="E77" s="11"/>
      <c r="F77" s="11"/>
      <c r="G77" s="11"/>
      <c r="H77" s="9">
        <v>72</v>
      </c>
      <c r="I77" s="11"/>
      <c r="J77" s="9"/>
      <c r="K77" s="11"/>
      <c r="L77" s="12">
        <f aca="true" t="shared" si="26" ref="L77:T77">SUBTOTAL(9,L75:L75)</f>
        <v>255500</v>
      </c>
      <c r="M77" s="16">
        <f t="shared" si="26"/>
        <v>0</v>
      </c>
      <c r="N77" s="18">
        <f t="shared" si="26"/>
        <v>0</v>
      </c>
      <c r="O77" s="18">
        <f t="shared" si="26"/>
        <v>0</v>
      </c>
      <c r="P77" s="21">
        <f t="shared" si="26"/>
        <v>255500</v>
      </c>
      <c r="Q77" s="23">
        <f t="shared" si="26"/>
        <v>0</v>
      </c>
      <c r="R77" s="25">
        <f t="shared" si="26"/>
        <v>1.5</v>
      </c>
      <c r="S77" s="25">
        <f t="shared" si="26"/>
        <v>0</v>
      </c>
      <c r="T77" s="12">
        <f t="shared" si="26"/>
        <v>0</v>
      </c>
    </row>
    <row r="78" spans="1:20" ht="25.9" customHeight="1" outlineLevel="3">
      <c r="A78" s="9" t="s">
        <v>62</v>
      </c>
      <c r="B78" s="10">
        <v>98</v>
      </c>
      <c r="C78" s="9" t="s">
        <v>72</v>
      </c>
      <c r="D78" s="11" t="s">
        <v>73</v>
      </c>
      <c r="E78" s="11" t="s">
        <v>207</v>
      </c>
      <c r="F78" s="11" t="s">
        <v>208</v>
      </c>
      <c r="G78" s="11" t="s">
        <v>74</v>
      </c>
      <c r="H78" s="9">
        <v>73</v>
      </c>
      <c r="I78" s="11" t="s">
        <v>209</v>
      </c>
      <c r="J78" s="9" t="s">
        <v>103</v>
      </c>
      <c r="K78" s="11" t="s">
        <v>210</v>
      </c>
      <c r="L78" s="12">
        <v>1250000</v>
      </c>
      <c r="M78" s="16">
        <v>0</v>
      </c>
      <c r="N78" s="18">
        <v>1250000</v>
      </c>
      <c r="O78" s="18"/>
      <c r="P78" s="21">
        <v>0</v>
      </c>
      <c r="Q78" s="23">
        <v>1250000</v>
      </c>
      <c r="R78" s="25">
        <v>0</v>
      </c>
      <c r="S78" s="25">
        <v>0</v>
      </c>
      <c r="T78" s="12">
        <v>0</v>
      </c>
    </row>
    <row r="79" spans="1:20" ht="31.9" customHeight="1" outlineLevel="2">
      <c r="A79" s="9"/>
      <c r="B79" s="10"/>
      <c r="C79" s="9"/>
      <c r="D79" s="11"/>
      <c r="E79" s="11"/>
      <c r="F79" s="11"/>
      <c r="G79" s="14" t="s">
        <v>346</v>
      </c>
      <c r="H79" s="9">
        <v>74</v>
      </c>
      <c r="I79" s="11"/>
      <c r="J79" s="9"/>
      <c r="K79" s="11"/>
      <c r="L79" s="12">
        <f aca="true" t="shared" si="27" ref="L79:T79">SUBTOTAL(9,L78:L78)</f>
        <v>1250000</v>
      </c>
      <c r="M79" s="16">
        <f t="shared" si="27"/>
        <v>0</v>
      </c>
      <c r="N79" s="18">
        <f t="shared" si="27"/>
        <v>1250000</v>
      </c>
      <c r="O79" s="18">
        <f t="shared" si="27"/>
        <v>0</v>
      </c>
      <c r="P79" s="21">
        <f t="shared" si="27"/>
        <v>0</v>
      </c>
      <c r="Q79" s="23">
        <f t="shared" si="27"/>
        <v>1250000</v>
      </c>
      <c r="R79" s="25">
        <f t="shared" si="27"/>
        <v>0</v>
      </c>
      <c r="S79" s="25">
        <f t="shared" si="27"/>
        <v>0</v>
      </c>
      <c r="T79" s="12">
        <f t="shared" si="27"/>
        <v>0</v>
      </c>
    </row>
    <row r="80" spans="1:20" ht="25.9" customHeight="1" outlineLevel="1">
      <c r="A80" s="9"/>
      <c r="B80" s="10"/>
      <c r="C80" s="9"/>
      <c r="D80" s="14" t="s">
        <v>314</v>
      </c>
      <c r="E80" s="11"/>
      <c r="F80" s="11"/>
      <c r="G80" s="11"/>
      <c r="H80" s="9">
        <v>75</v>
      </c>
      <c r="I80" s="11"/>
      <c r="J80" s="9"/>
      <c r="K80" s="11"/>
      <c r="L80" s="12">
        <f aca="true" t="shared" si="28" ref="L80:T80">SUBTOTAL(9,L78:L78)</f>
        <v>1250000</v>
      </c>
      <c r="M80" s="16">
        <f t="shared" si="28"/>
        <v>0</v>
      </c>
      <c r="N80" s="18">
        <f t="shared" si="28"/>
        <v>1250000</v>
      </c>
      <c r="O80" s="18">
        <f t="shared" si="28"/>
        <v>0</v>
      </c>
      <c r="P80" s="21">
        <f t="shared" si="28"/>
        <v>0</v>
      </c>
      <c r="Q80" s="23">
        <f t="shared" si="28"/>
        <v>1250000</v>
      </c>
      <c r="R80" s="25">
        <f t="shared" si="28"/>
        <v>0</v>
      </c>
      <c r="S80" s="25">
        <f t="shared" si="28"/>
        <v>0</v>
      </c>
      <c r="T80" s="12">
        <f t="shared" si="28"/>
        <v>0</v>
      </c>
    </row>
    <row r="81" spans="1:20" ht="25.9" customHeight="1" outlineLevel="3">
      <c r="A81" s="9" t="s">
        <v>211</v>
      </c>
      <c r="B81" s="10">
        <v>102</v>
      </c>
      <c r="C81" s="9" t="s">
        <v>75</v>
      </c>
      <c r="D81" s="11" t="s">
        <v>76</v>
      </c>
      <c r="E81" s="11" t="s">
        <v>212</v>
      </c>
      <c r="F81" s="11" t="s">
        <v>213</v>
      </c>
      <c r="G81" s="11" t="s">
        <v>77</v>
      </c>
      <c r="H81" s="9">
        <v>76</v>
      </c>
      <c r="I81" s="11" t="s">
        <v>102</v>
      </c>
      <c r="J81" s="9" t="s">
        <v>103</v>
      </c>
      <c r="K81" s="11" t="s">
        <v>214</v>
      </c>
      <c r="L81" s="12">
        <v>334926</v>
      </c>
      <c r="M81" s="16">
        <v>0</v>
      </c>
      <c r="N81" s="18">
        <v>334926</v>
      </c>
      <c r="O81" s="18"/>
      <c r="P81" s="21">
        <v>0</v>
      </c>
      <c r="Q81" s="23">
        <v>0</v>
      </c>
      <c r="R81" s="25">
        <v>0</v>
      </c>
      <c r="S81" s="25">
        <v>3</v>
      </c>
      <c r="T81" s="12">
        <v>334926</v>
      </c>
    </row>
    <row r="82" spans="1:20" ht="25.9" customHeight="1" outlineLevel="3">
      <c r="A82" s="9" t="s">
        <v>211</v>
      </c>
      <c r="B82" s="10">
        <v>102</v>
      </c>
      <c r="C82" s="9" t="s">
        <v>75</v>
      </c>
      <c r="D82" s="11" t="s">
        <v>76</v>
      </c>
      <c r="E82" s="11" t="s">
        <v>212</v>
      </c>
      <c r="F82" s="11" t="s">
        <v>213</v>
      </c>
      <c r="G82" s="11" t="s">
        <v>77</v>
      </c>
      <c r="H82" s="9">
        <v>77</v>
      </c>
      <c r="I82" s="11" t="s">
        <v>107</v>
      </c>
      <c r="J82" s="9" t="s">
        <v>108</v>
      </c>
      <c r="K82" s="11" t="s">
        <v>215</v>
      </c>
      <c r="L82" s="12">
        <v>166000</v>
      </c>
      <c r="M82" s="16">
        <v>0</v>
      </c>
      <c r="N82" s="18">
        <v>0</v>
      </c>
      <c r="O82" s="18"/>
      <c r="P82" s="21">
        <v>166000</v>
      </c>
      <c r="Q82" s="23">
        <v>0</v>
      </c>
      <c r="R82" s="25">
        <v>0</v>
      </c>
      <c r="S82" s="25">
        <v>0</v>
      </c>
      <c r="T82" s="12">
        <v>0</v>
      </c>
    </row>
    <row r="83" spans="1:20" ht="25.9" customHeight="1" outlineLevel="3">
      <c r="A83" s="9" t="s">
        <v>211</v>
      </c>
      <c r="B83" s="10">
        <v>102</v>
      </c>
      <c r="C83" s="9" t="s">
        <v>75</v>
      </c>
      <c r="D83" s="11" t="s">
        <v>76</v>
      </c>
      <c r="E83" s="11" t="s">
        <v>212</v>
      </c>
      <c r="F83" s="11" t="s">
        <v>216</v>
      </c>
      <c r="G83" s="11" t="s">
        <v>77</v>
      </c>
      <c r="H83" s="9">
        <v>78</v>
      </c>
      <c r="I83" s="11" t="s">
        <v>127</v>
      </c>
      <c r="J83" s="9" t="s">
        <v>108</v>
      </c>
      <c r="K83" s="11" t="s">
        <v>217</v>
      </c>
      <c r="L83" s="12">
        <v>89623</v>
      </c>
      <c r="M83" s="16">
        <v>0</v>
      </c>
      <c r="N83" s="18">
        <v>0</v>
      </c>
      <c r="O83" s="18"/>
      <c r="P83" s="21">
        <v>89623</v>
      </c>
      <c r="Q83" s="23">
        <v>0</v>
      </c>
      <c r="R83" s="25">
        <v>1</v>
      </c>
      <c r="S83" s="25">
        <v>0</v>
      </c>
      <c r="T83" s="12">
        <v>0</v>
      </c>
    </row>
    <row r="84" spans="1:20" ht="25.9" customHeight="1" outlineLevel="3">
      <c r="A84" s="9" t="s">
        <v>211</v>
      </c>
      <c r="B84" s="10">
        <v>102</v>
      </c>
      <c r="C84" s="9" t="s">
        <v>75</v>
      </c>
      <c r="D84" s="11" t="s">
        <v>76</v>
      </c>
      <c r="E84" s="11" t="s">
        <v>212</v>
      </c>
      <c r="F84" s="11" t="s">
        <v>213</v>
      </c>
      <c r="G84" s="11" t="s">
        <v>77</v>
      </c>
      <c r="H84" s="9">
        <v>79</v>
      </c>
      <c r="I84" s="11" t="s">
        <v>129</v>
      </c>
      <c r="J84" s="9" t="s">
        <v>108</v>
      </c>
      <c r="K84" s="11" t="s">
        <v>218</v>
      </c>
      <c r="L84" s="12">
        <v>-858227</v>
      </c>
      <c r="M84" s="16">
        <v>0</v>
      </c>
      <c r="N84" s="18">
        <v>0</v>
      </c>
      <c r="O84" s="18"/>
      <c r="P84" s="21">
        <v>-858227</v>
      </c>
      <c r="Q84" s="23">
        <v>0</v>
      </c>
      <c r="R84" s="25">
        <v>0</v>
      </c>
      <c r="S84" s="25">
        <v>0</v>
      </c>
      <c r="T84" s="12">
        <v>0</v>
      </c>
    </row>
    <row r="85" spans="1:20" ht="25.9" customHeight="1" outlineLevel="2">
      <c r="A85" s="9"/>
      <c r="B85" s="10"/>
      <c r="C85" s="9"/>
      <c r="D85" s="11"/>
      <c r="E85" s="11"/>
      <c r="F85" s="11"/>
      <c r="G85" s="14" t="s">
        <v>347</v>
      </c>
      <c r="H85" s="9">
        <v>80</v>
      </c>
      <c r="I85" s="11"/>
      <c r="J85" s="9"/>
      <c r="K85" s="11"/>
      <c r="L85" s="12">
        <f aca="true" t="shared" si="29" ref="L85:T85">SUBTOTAL(9,L81:L84)</f>
        <v>-267678</v>
      </c>
      <c r="M85" s="16">
        <f t="shared" si="29"/>
        <v>0</v>
      </c>
      <c r="N85" s="18">
        <f t="shared" si="29"/>
        <v>334926</v>
      </c>
      <c r="O85" s="18">
        <f t="shared" si="29"/>
        <v>0</v>
      </c>
      <c r="P85" s="21">
        <f t="shared" si="29"/>
        <v>-602604</v>
      </c>
      <c r="Q85" s="23">
        <f t="shared" si="29"/>
        <v>0</v>
      </c>
      <c r="R85" s="25">
        <f t="shared" si="29"/>
        <v>1</v>
      </c>
      <c r="S85" s="25">
        <f t="shared" si="29"/>
        <v>3</v>
      </c>
      <c r="T85" s="12">
        <f t="shared" si="29"/>
        <v>334926</v>
      </c>
    </row>
    <row r="86" spans="1:20" ht="25.9" customHeight="1" outlineLevel="1">
      <c r="A86" s="9"/>
      <c r="B86" s="10"/>
      <c r="C86" s="9"/>
      <c r="D86" s="14" t="s">
        <v>315</v>
      </c>
      <c r="E86" s="11"/>
      <c r="F86" s="11"/>
      <c r="G86" s="11"/>
      <c r="H86" s="9">
        <v>81</v>
      </c>
      <c r="I86" s="11"/>
      <c r="J86" s="9"/>
      <c r="K86" s="11"/>
      <c r="L86" s="12">
        <f aca="true" t="shared" si="30" ref="L86:T86">SUBTOTAL(9,L81:L84)</f>
        <v>-267678</v>
      </c>
      <c r="M86" s="16">
        <f t="shared" si="30"/>
        <v>0</v>
      </c>
      <c r="N86" s="18">
        <f t="shared" si="30"/>
        <v>334926</v>
      </c>
      <c r="O86" s="18">
        <f t="shared" si="30"/>
        <v>0</v>
      </c>
      <c r="P86" s="21">
        <f t="shared" si="30"/>
        <v>-602604</v>
      </c>
      <c r="Q86" s="23">
        <f t="shared" si="30"/>
        <v>0</v>
      </c>
      <c r="R86" s="25">
        <f t="shared" si="30"/>
        <v>1</v>
      </c>
      <c r="S86" s="25">
        <f t="shared" si="30"/>
        <v>3</v>
      </c>
      <c r="T86" s="12">
        <f t="shared" si="30"/>
        <v>334926</v>
      </c>
    </row>
    <row r="87" spans="1:20" ht="25.9" customHeight="1" outlineLevel="3">
      <c r="A87" s="9" t="s">
        <v>219</v>
      </c>
      <c r="B87" s="10">
        <v>103</v>
      </c>
      <c r="C87" s="9" t="s">
        <v>220</v>
      </c>
      <c r="D87" s="11" t="s">
        <v>221</v>
      </c>
      <c r="E87" s="11" t="s">
        <v>222</v>
      </c>
      <c r="F87" s="11" t="s">
        <v>223</v>
      </c>
      <c r="G87" s="11" t="s">
        <v>224</v>
      </c>
      <c r="H87" s="9">
        <v>82</v>
      </c>
      <c r="I87" s="11" t="s">
        <v>107</v>
      </c>
      <c r="J87" s="9" t="s">
        <v>108</v>
      </c>
      <c r="K87" s="11" t="s">
        <v>225</v>
      </c>
      <c r="L87" s="12">
        <v>621119</v>
      </c>
      <c r="M87" s="16">
        <v>0</v>
      </c>
      <c r="N87" s="18">
        <v>0</v>
      </c>
      <c r="O87" s="18"/>
      <c r="P87" s="21">
        <v>621119</v>
      </c>
      <c r="Q87" s="23">
        <v>0</v>
      </c>
      <c r="R87" s="25">
        <v>0</v>
      </c>
      <c r="S87" s="25">
        <v>0</v>
      </c>
      <c r="T87" s="12">
        <v>0</v>
      </c>
    </row>
    <row r="88" spans="1:20" ht="25.9" customHeight="1" outlineLevel="2">
      <c r="A88" s="9"/>
      <c r="B88" s="10"/>
      <c r="C88" s="9"/>
      <c r="D88" s="11"/>
      <c r="E88" s="11"/>
      <c r="F88" s="11"/>
      <c r="G88" s="14" t="s">
        <v>348</v>
      </c>
      <c r="H88" s="9">
        <v>83</v>
      </c>
      <c r="I88" s="11"/>
      <c r="J88" s="9"/>
      <c r="K88" s="11"/>
      <c r="L88" s="12">
        <f aca="true" t="shared" si="31" ref="L88:T88">SUBTOTAL(9,L87:L87)</f>
        <v>621119</v>
      </c>
      <c r="M88" s="16">
        <f t="shared" si="31"/>
        <v>0</v>
      </c>
      <c r="N88" s="18">
        <f t="shared" si="31"/>
        <v>0</v>
      </c>
      <c r="O88" s="18">
        <f t="shared" si="31"/>
        <v>0</v>
      </c>
      <c r="P88" s="21">
        <f t="shared" si="31"/>
        <v>621119</v>
      </c>
      <c r="Q88" s="23">
        <f t="shared" si="31"/>
        <v>0</v>
      </c>
      <c r="R88" s="25">
        <f t="shared" si="31"/>
        <v>0</v>
      </c>
      <c r="S88" s="25">
        <f t="shared" si="31"/>
        <v>0</v>
      </c>
      <c r="T88" s="12">
        <f t="shared" si="31"/>
        <v>0</v>
      </c>
    </row>
    <row r="89" spans="1:20" ht="25.9" customHeight="1" outlineLevel="1">
      <c r="A89" s="9"/>
      <c r="B89" s="10"/>
      <c r="C89" s="9"/>
      <c r="D89" s="14" t="s">
        <v>316</v>
      </c>
      <c r="E89" s="11"/>
      <c r="F89" s="11"/>
      <c r="G89" s="11"/>
      <c r="H89" s="9">
        <v>84</v>
      </c>
      <c r="I89" s="11"/>
      <c r="J89" s="9"/>
      <c r="K89" s="11"/>
      <c r="L89" s="12">
        <f aca="true" t="shared" si="32" ref="L89:T89">SUBTOTAL(9,L87:L87)</f>
        <v>621119</v>
      </c>
      <c r="M89" s="16">
        <f t="shared" si="32"/>
        <v>0</v>
      </c>
      <c r="N89" s="18">
        <f t="shared" si="32"/>
        <v>0</v>
      </c>
      <c r="O89" s="18">
        <f t="shared" si="32"/>
        <v>0</v>
      </c>
      <c r="P89" s="21">
        <f t="shared" si="32"/>
        <v>621119</v>
      </c>
      <c r="Q89" s="23">
        <f t="shared" si="32"/>
        <v>0</v>
      </c>
      <c r="R89" s="25">
        <f t="shared" si="32"/>
        <v>0</v>
      </c>
      <c r="S89" s="25">
        <f t="shared" si="32"/>
        <v>0</v>
      </c>
      <c r="T89" s="12">
        <f t="shared" si="32"/>
        <v>0</v>
      </c>
    </row>
    <row r="90" spans="1:20" ht="25.9" customHeight="1" outlineLevel="3">
      <c r="A90" s="9" t="s">
        <v>226</v>
      </c>
      <c r="B90" s="10">
        <v>105</v>
      </c>
      <c r="C90" s="9" t="s">
        <v>40</v>
      </c>
      <c r="D90" s="11" t="s">
        <v>41</v>
      </c>
      <c r="E90" s="11" t="s">
        <v>227</v>
      </c>
      <c r="F90" s="11" t="s">
        <v>228</v>
      </c>
      <c r="G90" s="11" t="s">
        <v>42</v>
      </c>
      <c r="H90" s="9">
        <v>85</v>
      </c>
      <c r="I90" s="11" t="s">
        <v>102</v>
      </c>
      <c r="J90" s="9" t="s">
        <v>103</v>
      </c>
      <c r="K90" s="11" t="s">
        <v>229</v>
      </c>
      <c r="L90" s="12">
        <v>68831</v>
      </c>
      <c r="M90" s="16">
        <v>0</v>
      </c>
      <c r="N90" s="18">
        <v>68831</v>
      </c>
      <c r="O90" s="18"/>
      <c r="P90" s="21">
        <v>0</v>
      </c>
      <c r="Q90" s="23">
        <v>68831</v>
      </c>
      <c r="R90" s="25">
        <v>0</v>
      </c>
      <c r="S90" s="25">
        <v>0</v>
      </c>
      <c r="T90" s="12">
        <v>0</v>
      </c>
    </row>
    <row r="91" spans="1:20" ht="25.9" customHeight="1" outlineLevel="3">
      <c r="A91" s="9" t="s">
        <v>226</v>
      </c>
      <c r="B91" s="10">
        <v>105</v>
      </c>
      <c r="C91" s="9" t="s">
        <v>40</v>
      </c>
      <c r="D91" s="11" t="s">
        <v>41</v>
      </c>
      <c r="E91" s="11" t="s">
        <v>227</v>
      </c>
      <c r="F91" s="11" t="s">
        <v>228</v>
      </c>
      <c r="G91" s="11" t="s">
        <v>42</v>
      </c>
      <c r="H91" s="9">
        <v>86</v>
      </c>
      <c r="I91" s="11" t="s">
        <v>120</v>
      </c>
      <c r="J91" s="9" t="s">
        <v>103</v>
      </c>
      <c r="K91" s="11" t="s">
        <v>230</v>
      </c>
      <c r="L91" s="12">
        <v>482787</v>
      </c>
      <c r="M91" s="16">
        <v>0</v>
      </c>
      <c r="N91" s="18">
        <v>482787</v>
      </c>
      <c r="O91" s="18"/>
      <c r="P91" s="21">
        <v>0</v>
      </c>
      <c r="Q91" s="23">
        <v>472418</v>
      </c>
      <c r="R91" s="25">
        <v>0</v>
      </c>
      <c r="S91" s="25">
        <v>0</v>
      </c>
      <c r="T91" s="12">
        <f>N91-Q91</f>
        <v>10369</v>
      </c>
    </row>
    <row r="92" spans="1:20" ht="25.9" customHeight="1" outlineLevel="2">
      <c r="A92" s="9"/>
      <c r="B92" s="10"/>
      <c r="C92" s="9"/>
      <c r="D92" s="11"/>
      <c r="E92" s="11"/>
      <c r="F92" s="11"/>
      <c r="G92" s="14" t="s">
        <v>349</v>
      </c>
      <c r="H92" s="9">
        <v>87</v>
      </c>
      <c r="I92" s="11"/>
      <c r="J92" s="9"/>
      <c r="K92" s="11"/>
      <c r="L92" s="12">
        <f aca="true" t="shared" si="33" ref="L92:T92">SUBTOTAL(9,L90:L91)</f>
        <v>551618</v>
      </c>
      <c r="M92" s="16">
        <f t="shared" si="33"/>
        <v>0</v>
      </c>
      <c r="N92" s="18">
        <f t="shared" si="33"/>
        <v>551618</v>
      </c>
      <c r="O92" s="18">
        <f t="shared" si="33"/>
        <v>0</v>
      </c>
      <c r="P92" s="21">
        <f t="shared" si="33"/>
        <v>0</v>
      </c>
      <c r="Q92" s="23">
        <f t="shared" si="33"/>
        <v>541249</v>
      </c>
      <c r="R92" s="25">
        <f t="shared" si="33"/>
        <v>0</v>
      </c>
      <c r="S92" s="25">
        <f t="shared" si="33"/>
        <v>0</v>
      </c>
      <c r="T92" s="12">
        <f t="shared" si="33"/>
        <v>10369</v>
      </c>
    </row>
    <row r="93" spans="1:20" ht="25.9" customHeight="1" outlineLevel="1">
      <c r="A93" s="9"/>
      <c r="B93" s="10"/>
      <c r="C93" s="9"/>
      <c r="D93" s="14" t="s">
        <v>317</v>
      </c>
      <c r="E93" s="11"/>
      <c r="F93" s="11"/>
      <c r="G93" s="11"/>
      <c r="H93" s="9">
        <v>88</v>
      </c>
      <c r="I93" s="11"/>
      <c r="J93" s="9"/>
      <c r="K93" s="11"/>
      <c r="L93" s="12">
        <f aca="true" t="shared" si="34" ref="L93:T93">SUBTOTAL(9,L90:L91)</f>
        <v>551618</v>
      </c>
      <c r="M93" s="16">
        <f t="shared" si="34"/>
        <v>0</v>
      </c>
      <c r="N93" s="18">
        <f t="shared" si="34"/>
        <v>551618</v>
      </c>
      <c r="O93" s="18">
        <f t="shared" si="34"/>
        <v>0</v>
      </c>
      <c r="P93" s="21">
        <f t="shared" si="34"/>
        <v>0</v>
      </c>
      <c r="Q93" s="23">
        <f t="shared" si="34"/>
        <v>541249</v>
      </c>
      <c r="R93" s="25">
        <f t="shared" si="34"/>
        <v>0</v>
      </c>
      <c r="S93" s="25">
        <f t="shared" si="34"/>
        <v>0</v>
      </c>
      <c r="T93" s="12">
        <f t="shared" si="34"/>
        <v>10369</v>
      </c>
    </row>
    <row r="94" spans="1:20" ht="25.9" customHeight="1" outlineLevel="3">
      <c r="A94" s="9" t="s">
        <v>231</v>
      </c>
      <c r="B94" s="10">
        <v>106</v>
      </c>
      <c r="C94" s="9" t="s">
        <v>78</v>
      </c>
      <c r="D94" s="11" t="s">
        <v>79</v>
      </c>
      <c r="E94" s="11" t="s">
        <v>232</v>
      </c>
      <c r="F94" s="11" t="s">
        <v>233</v>
      </c>
      <c r="G94" s="11" t="s">
        <v>80</v>
      </c>
      <c r="H94" s="9">
        <v>89</v>
      </c>
      <c r="I94" s="11" t="s">
        <v>112</v>
      </c>
      <c r="J94" s="9" t="s">
        <v>113</v>
      </c>
      <c r="K94" s="11" t="s">
        <v>360</v>
      </c>
      <c r="L94" s="12">
        <v>9967</v>
      </c>
      <c r="M94" s="16">
        <v>9967</v>
      </c>
      <c r="N94" s="18">
        <v>0</v>
      </c>
      <c r="O94" s="18"/>
      <c r="P94" s="21">
        <v>0</v>
      </c>
      <c r="Q94" s="23">
        <v>0</v>
      </c>
      <c r="R94" s="25">
        <v>0</v>
      </c>
      <c r="S94" s="25">
        <v>0</v>
      </c>
      <c r="T94" s="12">
        <v>0</v>
      </c>
    </row>
    <row r="95" spans="1:20" ht="25.9" customHeight="1" outlineLevel="3">
      <c r="A95" s="9" t="s">
        <v>231</v>
      </c>
      <c r="B95" s="10">
        <v>106</v>
      </c>
      <c r="C95" s="9" t="s">
        <v>78</v>
      </c>
      <c r="D95" s="11" t="s">
        <v>79</v>
      </c>
      <c r="E95" s="11" t="s">
        <v>232</v>
      </c>
      <c r="F95" s="11" t="s">
        <v>233</v>
      </c>
      <c r="G95" s="11" t="s">
        <v>80</v>
      </c>
      <c r="H95" s="9">
        <v>90</v>
      </c>
      <c r="I95" s="11" t="s">
        <v>102</v>
      </c>
      <c r="J95" s="9" t="s">
        <v>103</v>
      </c>
      <c r="K95" s="11" t="s">
        <v>234</v>
      </c>
      <c r="L95" s="12">
        <v>160681</v>
      </c>
      <c r="M95" s="16">
        <v>0</v>
      </c>
      <c r="N95" s="18">
        <v>160681</v>
      </c>
      <c r="O95" s="18"/>
      <c r="P95" s="21">
        <v>0</v>
      </c>
      <c r="Q95" s="23">
        <v>0</v>
      </c>
      <c r="R95" s="25">
        <v>0</v>
      </c>
      <c r="S95" s="25">
        <v>0</v>
      </c>
      <c r="T95" s="12">
        <v>160681</v>
      </c>
    </row>
    <row r="96" spans="1:20" ht="25.9" customHeight="1" outlineLevel="3">
      <c r="A96" s="9" t="s">
        <v>231</v>
      </c>
      <c r="B96" s="10">
        <v>106</v>
      </c>
      <c r="C96" s="9" t="s">
        <v>78</v>
      </c>
      <c r="D96" s="11" t="s">
        <v>79</v>
      </c>
      <c r="E96" s="11" t="s">
        <v>232</v>
      </c>
      <c r="F96" s="11" t="s">
        <v>233</v>
      </c>
      <c r="G96" s="11" t="s">
        <v>80</v>
      </c>
      <c r="H96" s="9">
        <v>91</v>
      </c>
      <c r="I96" s="11" t="s">
        <v>120</v>
      </c>
      <c r="J96" s="9" t="s">
        <v>103</v>
      </c>
      <c r="K96" s="11" t="s">
        <v>235</v>
      </c>
      <c r="L96" s="12">
        <v>267432</v>
      </c>
      <c r="M96" s="16">
        <v>0</v>
      </c>
      <c r="N96" s="18">
        <v>267432</v>
      </c>
      <c r="O96" s="18"/>
      <c r="P96" s="21">
        <v>0</v>
      </c>
      <c r="Q96" s="23">
        <v>0</v>
      </c>
      <c r="R96" s="25">
        <v>4</v>
      </c>
      <c r="S96" s="25">
        <v>0</v>
      </c>
      <c r="T96" s="12">
        <v>267432</v>
      </c>
    </row>
    <row r="97" spans="1:20" ht="25.9" customHeight="1" outlineLevel="3">
      <c r="A97" s="9" t="s">
        <v>231</v>
      </c>
      <c r="B97" s="10">
        <v>106</v>
      </c>
      <c r="C97" s="9" t="s">
        <v>78</v>
      </c>
      <c r="D97" s="11" t="s">
        <v>79</v>
      </c>
      <c r="E97" s="11" t="s">
        <v>232</v>
      </c>
      <c r="F97" s="11" t="s">
        <v>233</v>
      </c>
      <c r="G97" s="11" t="s">
        <v>80</v>
      </c>
      <c r="H97" s="9">
        <v>92</v>
      </c>
      <c r="I97" s="11" t="s">
        <v>107</v>
      </c>
      <c r="J97" s="9" t="s">
        <v>108</v>
      </c>
      <c r="K97" s="11" t="s">
        <v>236</v>
      </c>
      <c r="L97" s="12">
        <v>858227</v>
      </c>
      <c r="M97" s="16">
        <v>0</v>
      </c>
      <c r="N97" s="18">
        <v>0</v>
      </c>
      <c r="O97" s="18"/>
      <c r="P97" s="21">
        <v>858227</v>
      </c>
      <c r="Q97" s="23">
        <v>0</v>
      </c>
      <c r="R97" s="25">
        <v>0</v>
      </c>
      <c r="S97" s="25">
        <v>0</v>
      </c>
      <c r="T97" s="12">
        <v>0</v>
      </c>
    </row>
    <row r="98" spans="1:20" ht="25.9" customHeight="1" outlineLevel="2">
      <c r="A98" s="9"/>
      <c r="B98" s="10"/>
      <c r="C98" s="9"/>
      <c r="D98" s="11"/>
      <c r="E98" s="11"/>
      <c r="F98" s="11"/>
      <c r="G98" s="14" t="s">
        <v>350</v>
      </c>
      <c r="H98" s="9">
        <v>93</v>
      </c>
      <c r="I98" s="11"/>
      <c r="J98" s="9"/>
      <c r="K98" s="11"/>
      <c r="L98" s="12">
        <f aca="true" t="shared" si="35" ref="L98:T98">SUBTOTAL(9,L94:L97)</f>
        <v>1296307</v>
      </c>
      <c r="M98" s="16">
        <f t="shared" si="35"/>
        <v>9967</v>
      </c>
      <c r="N98" s="18">
        <f t="shared" si="35"/>
        <v>428113</v>
      </c>
      <c r="O98" s="18">
        <f t="shared" si="35"/>
        <v>0</v>
      </c>
      <c r="P98" s="21">
        <f t="shared" si="35"/>
        <v>858227</v>
      </c>
      <c r="Q98" s="23">
        <f t="shared" si="35"/>
        <v>0</v>
      </c>
      <c r="R98" s="25">
        <f t="shared" si="35"/>
        <v>4</v>
      </c>
      <c r="S98" s="25">
        <f t="shared" si="35"/>
        <v>0</v>
      </c>
      <c r="T98" s="12">
        <f t="shared" si="35"/>
        <v>428113</v>
      </c>
    </row>
    <row r="99" spans="1:20" ht="25.9" customHeight="1" outlineLevel="1">
      <c r="A99" s="9"/>
      <c r="B99" s="10"/>
      <c r="C99" s="9"/>
      <c r="D99" s="14" t="s">
        <v>318</v>
      </c>
      <c r="E99" s="11"/>
      <c r="F99" s="11"/>
      <c r="G99" s="11"/>
      <c r="H99" s="9">
        <v>94</v>
      </c>
      <c r="I99" s="11"/>
      <c r="J99" s="9"/>
      <c r="K99" s="11"/>
      <c r="L99" s="12">
        <f aca="true" t="shared" si="36" ref="L99:T99">SUBTOTAL(9,L94:L97)</f>
        <v>1296307</v>
      </c>
      <c r="M99" s="16">
        <f t="shared" si="36"/>
        <v>9967</v>
      </c>
      <c r="N99" s="18">
        <f t="shared" si="36"/>
        <v>428113</v>
      </c>
      <c r="O99" s="18">
        <f t="shared" si="36"/>
        <v>0</v>
      </c>
      <c r="P99" s="21">
        <f t="shared" si="36"/>
        <v>858227</v>
      </c>
      <c r="Q99" s="23">
        <f t="shared" si="36"/>
        <v>0</v>
      </c>
      <c r="R99" s="25">
        <f t="shared" si="36"/>
        <v>4</v>
      </c>
      <c r="S99" s="25">
        <f t="shared" si="36"/>
        <v>0</v>
      </c>
      <c r="T99" s="12">
        <f t="shared" si="36"/>
        <v>428113</v>
      </c>
    </row>
    <row r="100" spans="1:20" ht="25.9" customHeight="1" outlineLevel="3">
      <c r="A100" s="9" t="s">
        <v>237</v>
      </c>
      <c r="B100" s="10">
        <v>108</v>
      </c>
      <c r="C100" s="9" t="s">
        <v>44</v>
      </c>
      <c r="D100" s="11" t="s">
        <v>45</v>
      </c>
      <c r="E100" s="11" t="s">
        <v>238</v>
      </c>
      <c r="F100" s="11" t="s">
        <v>239</v>
      </c>
      <c r="G100" s="11" t="s">
        <v>46</v>
      </c>
      <c r="H100" s="9">
        <v>95</v>
      </c>
      <c r="I100" s="11" t="s">
        <v>112</v>
      </c>
      <c r="J100" s="9" t="s">
        <v>113</v>
      </c>
      <c r="K100" s="11" t="s">
        <v>240</v>
      </c>
      <c r="L100" s="12">
        <v>27682</v>
      </c>
      <c r="M100" s="16">
        <v>27682</v>
      </c>
      <c r="N100" s="18">
        <v>0</v>
      </c>
      <c r="O100" s="18"/>
      <c r="P100" s="21">
        <v>0</v>
      </c>
      <c r="Q100" s="23">
        <v>0</v>
      </c>
      <c r="R100" s="25">
        <v>0</v>
      </c>
      <c r="S100" s="25">
        <v>0</v>
      </c>
      <c r="T100" s="12">
        <v>0</v>
      </c>
    </row>
    <row r="101" spans="1:20" ht="25.9" customHeight="1" outlineLevel="3">
      <c r="A101" s="9" t="s">
        <v>237</v>
      </c>
      <c r="B101" s="10">
        <v>108</v>
      </c>
      <c r="C101" s="9" t="s">
        <v>44</v>
      </c>
      <c r="D101" s="11" t="s">
        <v>45</v>
      </c>
      <c r="E101" s="11" t="s">
        <v>238</v>
      </c>
      <c r="F101" s="11" t="s">
        <v>239</v>
      </c>
      <c r="G101" s="11" t="s">
        <v>46</v>
      </c>
      <c r="H101" s="9">
        <v>96</v>
      </c>
      <c r="I101" s="11" t="s">
        <v>102</v>
      </c>
      <c r="J101" s="9" t="s">
        <v>103</v>
      </c>
      <c r="K101" s="11" t="s">
        <v>241</v>
      </c>
      <c r="L101" s="12">
        <v>70000</v>
      </c>
      <c r="M101" s="16">
        <v>0</v>
      </c>
      <c r="N101" s="18">
        <v>70000</v>
      </c>
      <c r="O101" s="18"/>
      <c r="P101" s="21">
        <v>0</v>
      </c>
      <c r="Q101" s="23">
        <v>0</v>
      </c>
      <c r="R101" s="25">
        <v>0</v>
      </c>
      <c r="S101" s="25">
        <v>0</v>
      </c>
      <c r="T101" s="12">
        <v>70000</v>
      </c>
    </row>
    <row r="102" spans="1:20" ht="25.9" customHeight="1" outlineLevel="3">
      <c r="A102" s="9" t="s">
        <v>237</v>
      </c>
      <c r="B102" s="10">
        <v>108</v>
      </c>
      <c r="C102" s="9" t="s">
        <v>44</v>
      </c>
      <c r="D102" s="11" t="s">
        <v>45</v>
      </c>
      <c r="E102" s="11" t="s">
        <v>238</v>
      </c>
      <c r="F102" s="11" t="s">
        <v>242</v>
      </c>
      <c r="G102" s="11" t="s">
        <v>46</v>
      </c>
      <c r="H102" s="9">
        <v>97</v>
      </c>
      <c r="I102" s="11" t="s">
        <v>107</v>
      </c>
      <c r="J102" s="9" t="s">
        <v>108</v>
      </c>
      <c r="K102" s="11" t="s">
        <v>243</v>
      </c>
      <c r="L102" s="12">
        <v>127832</v>
      </c>
      <c r="M102" s="16">
        <v>0</v>
      </c>
      <c r="N102" s="18">
        <v>0</v>
      </c>
      <c r="O102" s="18"/>
      <c r="P102" s="21">
        <v>127832</v>
      </c>
      <c r="Q102" s="23">
        <v>0</v>
      </c>
      <c r="R102" s="25">
        <v>0</v>
      </c>
      <c r="S102" s="25">
        <v>0</v>
      </c>
      <c r="T102" s="12">
        <v>0</v>
      </c>
    </row>
    <row r="103" spans="1:20" ht="25.9" customHeight="1" outlineLevel="2">
      <c r="A103" s="9"/>
      <c r="B103" s="10"/>
      <c r="C103" s="9"/>
      <c r="D103" s="11"/>
      <c r="E103" s="11"/>
      <c r="F103" s="11"/>
      <c r="G103" s="14" t="s">
        <v>351</v>
      </c>
      <c r="H103" s="9">
        <v>98</v>
      </c>
      <c r="I103" s="11"/>
      <c r="J103" s="9"/>
      <c r="K103" s="11"/>
      <c r="L103" s="12">
        <f aca="true" t="shared" si="37" ref="L103:T103">SUBTOTAL(9,L100:L102)</f>
        <v>225514</v>
      </c>
      <c r="M103" s="16">
        <f t="shared" si="37"/>
        <v>27682</v>
      </c>
      <c r="N103" s="18">
        <f t="shared" si="37"/>
        <v>70000</v>
      </c>
      <c r="O103" s="18">
        <f t="shared" si="37"/>
        <v>0</v>
      </c>
      <c r="P103" s="21">
        <f t="shared" si="37"/>
        <v>127832</v>
      </c>
      <c r="Q103" s="23">
        <f t="shared" si="37"/>
        <v>0</v>
      </c>
      <c r="R103" s="25">
        <f t="shared" si="37"/>
        <v>0</v>
      </c>
      <c r="S103" s="25">
        <f t="shared" si="37"/>
        <v>0</v>
      </c>
      <c r="T103" s="12">
        <f t="shared" si="37"/>
        <v>70000</v>
      </c>
    </row>
    <row r="104" spans="1:20" ht="25.9" customHeight="1" outlineLevel="1">
      <c r="A104" s="9"/>
      <c r="B104" s="10"/>
      <c r="C104" s="9"/>
      <c r="D104" s="14" t="s">
        <v>319</v>
      </c>
      <c r="E104" s="11"/>
      <c r="F104" s="11"/>
      <c r="G104" s="11"/>
      <c r="H104" s="9">
        <v>99</v>
      </c>
      <c r="I104" s="11"/>
      <c r="J104" s="9"/>
      <c r="K104" s="11"/>
      <c r="L104" s="12">
        <f aca="true" t="shared" si="38" ref="L104:T104">SUBTOTAL(9,L100:L102)</f>
        <v>225514</v>
      </c>
      <c r="M104" s="16">
        <f t="shared" si="38"/>
        <v>27682</v>
      </c>
      <c r="N104" s="18">
        <f t="shared" si="38"/>
        <v>70000</v>
      </c>
      <c r="O104" s="18">
        <f t="shared" si="38"/>
        <v>0</v>
      </c>
      <c r="P104" s="21">
        <f t="shared" si="38"/>
        <v>127832</v>
      </c>
      <c r="Q104" s="23">
        <f t="shared" si="38"/>
        <v>0</v>
      </c>
      <c r="R104" s="25">
        <f t="shared" si="38"/>
        <v>0</v>
      </c>
      <c r="S104" s="25">
        <f t="shared" si="38"/>
        <v>0</v>
      </c>
      <c r="T104" s="12">
        <f t="shared" si="38"/>
        <v>70000</v>
      </c>
    </row>
    <row r="105" spans="1:20" ht="25.9" customHeight="1" outlineLevel="3">
      <c r="A105" s="9" t="s">
        <v>244</v>
      </c>
      <c r="B105" s="10">
        <v>110</v>
      </c>
      <c r="C105" s="9" t="s">
        <v>81</v>
      </c>
      <c r="D105" s="11" t="s">
        <v>54</v>
      </c>
      <c r="E105" s="11" t="s">
        <v>245</v>
      </c>
      <c r="F105" s="11" t="s">
        <v>246</v>
      </c>
      <c r="G105" s="11" t="s">
        <v>54</v>
      </c>
      <c r="H105" s="9">
        <v>100</v>
      </c>
      <c r="I105" s="11" t="s">
        <v>129</v>
      </c>
      <c r="J105" s="9" t="s">
        <v>108</v>
      </c>
      <c r="K105" s="11" t="s">
        <v>247</v>
      </c>
      <c r="L105" s="12">
        <v>-327328</v>
      </c>
      <c r="M105" s="16">
        <v>0</v>
      </c>
      <c r="N105" s="18">
        <v>0</v>
      </c>
      <c r="O105" s="18"/>
      <c r="P105" s="21">
        <v>-327328</v>
      </c>
      <c r="Q105" s="23">
        <v>0</v>
      </c>
      <c r="R105" s="25">
        <v>0</v>
      </c>
      <c r="S105" s="25">
        <v>0</v>
      </c>
      <c r="T105" s="12">
        <v>0</v>
      </c>
    </row>
    <row r="106" spans="1:20" ht="25.9" customHeight="1" outlineLevel="2">
      <c r="A106" s="9"/>
      <c r="B106" s="10"/>
      <c r="C106" s="9"/>
      <c r="D106" s="11"/>
      <c r="E106" s="11"/>
      <c r="F106" s="11"/>
      <c r="G106" s="14" t="s">
        <v>320</v>
      </c>
      <c r="H106" s="9">
        <v>101</v>
      </c>
      <c r="I106" s="11"/>
      <c r="J106" s="9"/>
      <c r="K106" s="11"/>
      <c r="L106" s="12">
        <f aca="true" t="shared" si="39" ref="L106:T106">SUBTOTAL(9,L105:L105)</f>
        <v>-327328</v>
      </c>
      <c r="M106" s="16">
        <f t="shared" si="39"/>
        <v>0</v>
      </c>
      <c r="N106" s="18">
        <f t="shared" si="39"/>
        <v>0</v>
      </c>
      <c r="O106" s="18">
        <f t="shared" si="39"/>
        <v>0</v>
      </c>
      <c r="P106" s="21">
        <f t="shared" si="39"/>
        <v>-327328</v>
      </c>
      <c r="Q106" s="23">
        <f t="shared" si="39"/>
        <v>0</v>
      </c>
      <c r="R106" s="25">
        <f t="shared" si="39"/>
        <v>0</v>
      </c>
      <c r="S106" s="25">
        <f t="shared" si="39"/>
        <v>0</v>
      </c>
      <c r="T106" s="12">
        <f t="shared" si="39"/>
        <v>0</v>
      </c>
    </row>
    <row r="107" spans="1:20" ht="25.9" customHeight="1" outlineLevel="1">
      <c r="A107" s="9"/>
      <c r="B107" s="10"/>
      <c r="C107" s="9"/>
      <c r="D107" s="14" t="s">
        <v>320</v>
      </c>
      <c r="E107" s="11"/>
      <c r="F107" s="11"/>
      <c r="G107" s="11"/>
      <c r="H107" s="9">
        <v>102</v>
      </c>
      <c r="I107" s="11"/>
      <c r="J107" s="9"/>
      <c r="K107" s="11"/>
      <c r="L107" s="12">
        <f aca="true" t="shared" si="40" ref="L107:T107">SUBTOTAL(9,L105:L105)</f>
        <v>-327328</v>
      </c>
      <c r="M107" s="16">
        <f t="shared" si="40"/>
        <v>0</v>
      </c>
      <c r="N107" s="18">
        <f t="shared" si="40"/>
        <v>0</v>
      </c>
      <c r="O107" s="18">
        <f t="shared" si="40"/>
        <v>0</v>
      </c>
      <c r="P107" s="21">
        <f t="shared" si="40"/>
        <v>-327328</v>
      </c>
      <c r="Q107" s="23">
        <f t="shared" si="40"/>
        <v>0</v>
      </c>
      <c r="R107" s="25">
        <f t="shared" si="40"/>
        <v>0</v>
      </c>
      <c r="S107" s="25">
        <f t="shared" si="40"/>
        <v>0</v>
      </c>
      <c r="T107" s="12">
        <f t="shared" si="40"/>
        <v>0</v>
      </c>
    </row>
    <row r="108" spans="1:20" ht="25.9" customHeight="1" outlineLevel="3">
      <c r="A108" s="9" t="s">
        <v>248</v>
      </c>
      <c r="B108" s="10">
        <v>111</v>
      </c>
      <c r="C108" s="9" t="s">
        <v>66</v>
      </c>
      <c r="D108" s="11" t="s">
        <v>82</v>
      </c>
      <c r="E108" s="11" t="s">
        <v>249</v>
      </c>
      <c r="F108" s="11" t="s">
        <v>250</v>
      </c>
      <c r="G108" s="11" t="s">
        <v>82</v>
      </c>
      <c r="H108" s="9">
        <v>103</v>
      </c>
      <c r="I108" s="11" t="s">
        <v>107</v>
      </c>
      <c r="J108" s="9" t="s">
        <v>108</v>
      </c>
      <c r="K108" s="11" t="s">
        <v>251</v>
      </c>
      <c r="L108" s="12">
        <v>-550000</v>
      </c>
      <c r="M108" s="16">
        <v>0</v>
      </c>
      <c r="N108" s="18">
        <v>0</v>
      </c>
      <c r="O108" s="18"/>
      <c r="P108" s="21">
        <v>-550000</v>
      </c>
      <c r="Q108" s="23">
        <v>0</v>
      </c>
      <c r="R108" s="25">
        <v>0</v>
      </c>
      <c r="S108" s="25">
        <v>0</v>
      </c>
      <c r="T108" s="12">
        <v>0</v>
      </c>
    </row>
    <row r="109" spans="1:20" ht="25.9" customHeight="1" outlineLevel="2">
      <c r="A109" s="9"/>
      <c r="B109" s="10"/>
      <c r="C109" s="9"/>
      <c r="D109" s="11"/>
      <c r="E109" s="11"/>
      <c r="F109" s="11"/>
      <c r="G109" s="14" t="s">
        <v>321</v>
      </c>
      <c r="H109" s="9">
        <v>104</v>
      </c>
      <c r="I109" s="11"/>
      <c r="J109" s="9"/>
      <c r="K109" s="11"/>
      <c r="L109" s="12">
        <f aca="true" t="shared" si="41" ref="L109:T109">SUBTOTAL(9,L108:L108)</f>
        <v>-550000</v>
      </c>
      <c r="M109" s="16">
        <f t="shared" si="41"/>
        <v>0</v>
      </c>
      <c r="N109" s="18">
        <f t="shared" si="41"/>
        <v>0</v>
      </c>
      <c r="O109" s="18">
        <f t="shared" si="41"/>
        <v>0</v>
      </c>
      <c r="P109" s="21">
        <f t="shared" si="41"/>
        <v>-550000</v>
      </c>
      <c r="Q109" s="23">
        <f t="shared" si="41"/>
        <v>0</v>
      </c>
      <c r="R109" s="25">
        <f t="shared" si="41"/>
        <v>0</v>
      </c>
      <c r="S109" s="25">
        <f t="shared" si="41"/>
        <v>0</v>
      </c>
      <c r="T109" s="12">
        <f t="shared" si="41"/>
        <v>0</v>
      </c>
    </row>
    <row r="110" spans="1:20" ht="25.9" customHeight="1" outlineLevel="1">
      <c r="A110" s="9"/>
      <c r="B110" s="10"/>
      <c r="C110" s="9"/>
      <c r="D110" s="14" t="s">
        <v>321</v>
      </c>
      <c r="E110" s="11"/>
      <c r="F110" s="11"/>
      <c r="G110" s="11"/>
      <c r="H110" s="9">
        <v>105</v>
      </c>
      <c r="I110" s="11"/>
      <c r="J110" s="9"/>
      <c r="K110" s="11"/>
      <c r="L110" s="12">
        <f aca="true" t="shared" si="42" ref="L110:T110">SUBTOTAL(9,L108:L108)</f>
        <v>-550000</v>
      </c>
      <c r="M110" s="16">
        <f t="shared" si="42"/>
        <v>0</v>
      </c>
      <c r="N110" s="18">
        <f t="shared" si="42"/>
        <v>0</v>
      </c>
      <c r="O110" s="18">
        <f t="shared" si="42"/>
        <v>0</v>
      </c>
      <c r="P110" s="21">
        <f t="shared" si="42"/>
        <v>-550000</v>
      </c>
      <c r="Q110" s="23">
        <f t="shared" si="42"/>
        <v>0</v>
      </c>
      <c r="R110" s="25">
        <f t="shared" si="42"/>
        <v>0</v>
      </c>
      <c r="S110" s="25">
        <f t="shared" si="42"/>
        <v>0</v>
      </c>
      <c r="T110" s="12">
        <f t="shared" si="42"/>
        <v>0</v>
      </c>
    </row>
    <row r="111" spans="1:20" ht="44.45" customHeight="1" outlineLevel="3">
      <c r="A111" s="9" t="s">
        <v>252</v>
      </c>
      <c r="B111" s="10">
        <v>115</v>
      </c>
      <c r="C111" s="9" t="s">
        <v>47</v>
      </c>
      <c r="D111" s="11" t="s">
        <v>48</v>
      </c>
      <c r="E111" s="11" t="s">
        <v>253</v>
      </c>
      <c r="F111" s="11" t="s">
        <v>12</v>
      </c>
      <c r="G111" s="11" t="s">
        <v>49</v>
      </c>
      <c r="H111" s="9">
        <v>106</v>
      </c>
      <c r="I111" s="11" t="s">
        <v>102</v>
      </c>
      <c r="J111" s="9" t="s">
        <v>103</v>
      </c>
      <c r="K111" s="11" t="s">
        <v>254</v>
      </c>
      <c r="L111" s="12">
        <v>200000</v>
      </c>
      <c r="M111" s="16">
        <v>0</v>
      </c>
      <c r="N111" s="19">
        <v>0</v>
      </c>
      <c r="O111" s="18">
        <v>200000</v>
      </c>
      <c r="P111" s="21">
        <v>0</v>
      </c>
      <c r="Q111" s="23">
        <v>200000</v>
      </c>
      <c r="R111" s="25">
        <v>0</v>
      </c>
      <c r="S111" s="25">
        <v>0</v>
      </c>
      <c r="T111" s="12">
        <v>0</v>
      </c>
    </row>
    <row r="112" spans="1:20" ht="46.15" customHeight="1" outlineLevel="3">
      <c r="A112" s="9" t="s">
        <v>252</v>
      </c>
      <c r="B112" s="10">
        <v>115</v>
      </c>
      <c r="C112" s="9" t="s">
        <v>47</v>
      </c>
      <c r="D112" s="11" t="s">
        <v>48</v>
      </c>
      <c r="E112" s="11" t="s">
        <v>253</v>
      </c>
      <c r="F112" s="11" t="s">
        <v>12</v>
      </c>
      <c r="G112" s="11" t="s">
        <v>49</v>
      </c>
      <c r="H112" s="9">
        <v>107</v>
      </c>
      <c r="I112" s="11" t="s">
        <v>122</v>
      </c>
      <c r="J112" s="9" t="s">
        <v>103</v>
      </c>
      <c r="K112" s="11" t="s">
        <v>255</v>
      </c>
      <c r="L112" s="12">
        <v>184220</v>
      </c>
      <c r="M112" s="16">
        <v>0</v>
      </c>
      <c r="N112" s="19">
        <v>0</v>
      </c>
      <c r="O112" s="18">
        <v>184220</v>
      </c>
      <c r="P112" s="21">
        <v>0</v>
      </c>
      <c r="Q112" s="23">
        <v>0</v>
      </c>
      <c r="R112" s="25">
        <v>0</v>
      </c>
      <c r="S112" s="25">
        <v>0</v>
      </c>
      <c r="T112" s="12">
        <v>184220</v>
      </c>
    </row>
    <row r="113" spans="1:20" ht="55.15" customHeight="1" outlineLevel="3">
      <c r="A113" s="9" t="s">
        <v>252</v>
      </c>
      <c r="B113" s="10">
        <v>115</v>
      </c>
      <c r="C113" s="9" t="s">
        <v>47</v>
      </c>
      <c r="D113" s="11" t="s">
        <v>48</v>
      </c>
      <c r="E113" s="11" t="s">
        <v>253</v>
      </c>
      <c r="F113" s="11" t="s">
        <v>12</v>
      </c>
      <c r="G113" s="11" t="s">
        <v>49</v>
      </c>
      <c r="H113" s="9">
        <v>108</v>
      </c>
      <c r="I113" s="11" t="s">
        <v>209</v>
      </c>
      <c r="J113" s="9" t="s">
        <v>103</v>
      </c>
      <c r="K113" s="11" t="s">
        <v>256</v>
      </c>
      <c r="L113" s="12">
        <v>70000</v>
      </c>
      <c r="M113" s="16">
        <v>0</v>
      </c>
      <c r="N113" s="19">
        <v>0</v>
      </c>
      <c r="O113" s="18">
        <v>70000</v>
      </c>
      <c r="P113" s="21">
        <v>0</v>
      </c>
      <c r="Q113" s="23">
        <v>0</v>
      </c>
      <c r="R113" s="25">
        <v>0</v>
      </c>
      <c r="S113" s="25">
        <v>0</v>
      </c>
      <c r="T113" s="12">
        <v>70000</v>
      </c>
    </row>
    <row r="114" spans="1:20" ht="42.6" customHeight="1" outlineLevel="3">
      <c r="A114" s="9" t="s">
        <v>252</v>
      </c>
      <c r="B114" s="10">
        <v>115</v>
      </c>
      <c r="C114" s="9" t="s">
        <v>47</v>
      </c>
      <c r="D114" s="11" t="s">
        <v>48</v>
      </c>
      <c r="E114" s="11" t="s">
        <v>253</v>
      </c>
      <c r="F114" s="11" t="s">
        <v>12</v>
      </c>
      <c r="G114" s="11" t="s">
        <v>49</v>
      </c>
      <c r="H114" s="9">
        <v>109</v>
      </c>
      <c r="I114" s="11" t="s">
        <v>124</v>
      </c>
      <c r="J114" s="9" t="s">
        <v>103</v>
      </c>
      <c r="K114" s="11" t="s">
        <v>257</v>
      </c>
      <c r="L114" s="12">
        <v>282842</v>
      </c>
      <c r="M114" s="16">
        <v>0</v>
      </c>
      <c r="N114" s="19">
        <v>0</v>
      </c>
      <c r="O114" s="18">
        <v>282842</v>
      </c>
      <c r="P114" s="21">
        <v>0</v>
      </c>
      <c r="Q114" s="23">
        <v>0</v>
      </c>
      <c r="R114" s="25">
        <v>0</v>
      </c>
      <c r="S114" s="25">
        <v>0</v>
      </c>
      <c r="T114" s="12">
        <v>282842</v>
      </c>
    </row>
    <row r="115" spans="1:20" ht="45" customHeight="1" outlineLevel="3">
      <c r="A115" s="9" t="s">
        <v>252</v>
      </c>
      <c r="B115" s="10">
        <v>115</v>
      </c>
      <c r="C115" s="9" t="s">
        <v>47</v>
      </c>
      <c r="D115" s="11" t="s">
        <v>48</v>
      </c>
      <c r="E115" s="11" t="s">
        <v>253</v>
      </c>
      <c r="F115" s="11" t="s">
        <v>12</v>
      </c>
      <c r="G115" s="11" t="s">
        <v>49</v>
      </c>
      <c r="H115" s="9">
        <v>110</v>
      </c>
      <c r="I115" s="11" t="s">
        <v>129</v>
      </c>
      <c r="J115" s="9" t="s">
        <v>108</v>
      </c>
      <c r="K115" s="11" t="s">
        <v>258</v>
      </c>
      <c r="L115" s="12">
        <v>-3587688</v>
      </c>
      <c r="M115" s="16">
        <v>0</v>
      </c>
      <c r="N115" s="18">
        <v>0</v>
      </c>
      <c r="O115" s="18">
        <v>0</v>
      </c>
      <c r="P115" s="21">
        <v>-3587688</v>
      </c>
      <c r="Q115" s="23">
        <v>0</v>
      </c>
      <c r="R115" s="25">
        <v>0</v>
      </c>
      <c r="S115" s="25">
        <v>0</v>
      </c>
      <c r="T115" s="12">
        <v>0</v>
      </c>
    </row>
    <row r="116" spans="1:20" ht="45" customHeight="1" outlineLevel="3">
      <c r="A116" s="9" t="s">
        <v>252</v>
      </c>
      <c r="B116" s="10">
        <v>115</v>
      </c>
      <c r="C116" s="9" t="s">
        <v>47</v>
      </c>
      <c r="D116" s="11" t="s">
        <v>48</v>
      </c>
      <c r="E116" s="11" t="s">
        <v>253</v>
      </c>
      <c r="F116" s="11" t="s">
        <v>12</v>
      </c>
      <c r="G116" s="11" t="s">
        <v>49</v>
      </c>
      <c r="H116" s="9">
        <v>111</v>
      </c>
      <c r="I116" s="11" t="s">
        <v>140</v>
      </c>
      <c r="J116" s="9" t="s">
        <v>108</v>
      </c>
      <c r="K116" s="11" t="s">
        <v>361</v>
      </c>
      <c r="L116" s="12">
        <v>1250000</v>
      </c>
      <c r="M116" s="16">
        <v>0</v>
      </c>
      <c r="N116" s="18">
        <v>0</v>
      </c>
      <c r="O116" s="18">
        <v>0</v>
      </c>
      <c r="P116" s="21">
        <v>1250000</v>
      </c>
      <c r="Q116" s="23">
        <v>0</v>
      </c>
      <c r="R116" s="25">
        <v>0</v>
      </c>
      <c r="S116" s="25">
        <v>0</v>
      </c>
      <c r="T116" s="12">
        <v>0</v>
      </c>
    </row>
    <row r="117" spans="1:20" ht="42" customHeight="1" outlineLevel="3">
      <c r="A117" s="9" t="s">
        <v>252</v>
      </c>
      <c r="B117" s="10">
        <v>115</v>
      </c>
      <c r="C117" s="9" t="s">
        <v>47</v>
      </c>
      <c r="D117" s="11" t="s">
        <v>48</v>
      </c>
      <c r="E117" s="11" t="s">
        <v>253</v>
      </c>
      <c r="F117" s="11" t="s">
        <v>12</v>
      </c>
      <c r="G117" s="11" t="s">
        <v>49</v>
      </c>
      <c r="H117" s="9">
        <v>112</v>
      </c>
      <c r="I117" s="11" t="s">
        <v>131</v>
      </c>
      <c r="J117" s="9" t="s">
        <v>108</v>
      </c>
      <c r="K117" s="11" t="s">
        <v>259</v>
      </c>
      <c r="L117" s="12">
        <v>-483000</v>
      </c>
      <c r="M117" s="16">
        <v>0</v>
      </c>
      <c r="N117" s="18">
        <v>0</v>
      </c>
      <c r="O117" s="18">
        <v>0</v>
      </c>
      <c r="P117" s="21">
        <v>-483000</v>
      </c>
      <c r="Q117" s="23">
        <v>0</v>
      </c>
      <c r="R117" s="25">
        <v>0</v>
      </c>
      <c r="S117" s="25">
        <v>0</v>
      </c>
      <c r="T117" s="12">
        <v>0</v>
      </c>
    </row>
    <row r="118" spans="1:20" ht="43.15" customHeight="1" outlineLevel="3">
      <c r="A118" s="9" t="s">
        <v>252</v>
      </c>
      <c r="B118" s="10">
        <v>115</v>
      </c>
      <c r="C118" s="9" t="s">
        <v>47</v>
      </c>
      <c r="D118" s="11" t="s">
        <v>48</v>
      </c>
      <c r="E118" s="11" t="s">
        <v>253</v>
      </c>
      <c r="F118" s="11" t="s">
        <v>12</v>
      </c>
      <c r="G118" s="11" t="s">
        <v>49</v>
      </c>
      <c r="H118" s="9">
        <v>113</v>
      </c>
      <c r="I118" s="11" t="s">
        <v>260</v>
      </c>
      <c r="J118" s="9" t="s">
        <v>108</v>
      </c>
      <c r="K118" s="11" t="s">
        <v>261</v>
      </c>
      <c r="L118" s="12">
        <v>483000</v>
      </c>
      <c r="M118" s="16">
        <v>0</v>
      </c>
      <c r="N118" s="18">
        <v>0</v>
      </c>
      <c r="O118" s="18">
        <v>0</v>
      </c>
      <c r="P118" s="21">
        <v>483000</v>
      </c>
      <c r="Q118" s="23">
        <v>0</v>
      </c>
      <c r="R118" s="25">
        <v>0</v>
      </c>
      <c r="S118" s="25">
        <v>0</v>
      </c>
      <c r="T118" s="12">
        <v>0</v>
      </c>
    </row>
    <row r="119" spans="1:20" ht="25.9" customHeight="1" outlineLevel="2">
      <c r="A119" s="9"/>
      <c r="B119" s="10"/>
      <c r="C119" s="9"/>
      <c r="D119" s="11"/>
      <c r="E119" s="11"/>
      <c r="F119" s="11"/>
      <c r="G119" s="14" t="s">
        <v>352</v>
      </c>
      <c r="H119" s="9">
        <v>114</v>
      </c>
      <c r="I119" s="11"/>
      <c r="J119" s="9"/>
      <c r="K119" s="11"/>
      <c r="L119" s="12">
        <f aca="true" t="shared" si="43" ref="L119:T119">SUBTOTAL(9,L111:L118)</f>
        <v>-1600626</v>
      </c>
      <c r="M119" s="16">
        <f t="shared" si="43"/>
        <v>0</v>
      </c>
      <c r="N119" s="18">
        <f t="shared" si="43"/>
        <v>0</v>
      </c>
      <c r="O119" s="18">
        <f t="shared" si="43"/>
        <v>737062</v>
      </c>
      <c r="P119" s="21">
        <f t="shared" si="43"/>
        <v>-2337688</v>
      </c>
      <c r="Q119" s="23">
        <f t="shared" si="43"/>
        <v>200000</v>
      </c>
      <c r="R119" s="25">
        <f t="shared" si="43"/>
        <v>0</v>
      </c>
      <c r="S119" s="25">
        <f t="shared" si="43"/>
        <v>0</v>
      </c>
      <c r="T119" s="12">
        <f t="shared" si="43"/>
        <v>537062</v>
      </c>
    </row>
    <row r="120" spans="1:20" ht="42.6" customHeight="1" outlineLevel="3">
      <c r="A120" s="9" t="s">
        <v>262</v>
      </c>
      <c r="B120" s="10">
        <v>117</v>
      </c>
      <c r="C120" s="9" t="s">
        <v>47</v>
      </c>
      <c r="D120" s="11" t="s">
        <v>48</v>
      </c>
      <c r="E120" s="11" t="s">
        <v>263</v>
      </c>
      <c r="F120" s="11" t="s">
        <v>12</v>
      </c>
      <c r="G120" s="11" t="s">
        <v>50</v>
      </c>
      <c r="H120" s="9">
        <v>115</v>
      </c>
      <c r="I120" s="11" t="s">
        <v>127</v>
      </c>
      <c r="J120" s="9" t="s">
        <v>108</v>
      </c>
      <c r="K120" s="11" t="s">
        <v>264</v>
      </c>
      <c r="L120" s="12">
        <v>255987</v>
      </c>
      <c r="M120" s="16">
        <v>0</v>
      </c>
      <c r="N120" s="18">
        <v>0</v>
      </c>
      <c r="O120" s="18">
        <v>0</v>
      </c>
      <c r="P120" s="21">
        <v>255987</v>
      </c>
      <c r="Q120" s="23">
        <v>0</v>
      </c>
      <c r="R120" s="25">
        <v>0</v>
      </c>
      <c r="S120" s="25">
        <v>0</v>
      </c>
      <c r="T120" s="12">
        <v>0</v>
      </c>
    </row>
    <row r="121" spans="1:20" ht="25.9" customHeight="1" outlineLevel="2">
      <c r="A121" s="9"/>
      <c r="B121" s="10"/>
      <c r="C121" s="9"/>
      <c r="D121" s="11"/>
      <c r="E121" s="11"/>
      <c r="F121" s="11"/>
      <c r="G121" s="14" t="s">
        <v>353</v>
      </c>
      <c r="H121" s="9">
        <v>116</v>
      </c>
      <c r="I121" s="11"/>
      <c r="J121" s="9"/>
      <c r="K121" s="11"/>
      <c r="L121" s="12">
        <f aca="true" t="shared" si="44" ref="L121:T121">SUBTOTAL(9,L120:L120)</f>
        <v>255987</v>
      </c>
      <c r="M121" s="16">
        <f t="shared" si="44"/>
        <v>0</v>
      </c>
      <c r="N121" s="18">
        <f t="shared" si="44"/>
        <v>0</v>
      </c>
      <c r="O121" s="18">
        <f t="shared" si="44"/>
        <v>0</v>
      </c>
      <c r="P121" s="21">
        <f t="shared" si="44"/>
        <v>255987</v>
      </c>
      <c r="Q121" s="23">
        <f t="shared" si="44"/>
        <v>0</v>
      </c>
      <c r="R121" s="25">
        <f t="shared" si="44"/>
        <v>0</v>
      </c>
      <c r="S121" s="25">
        <f t="shared" si="44"/>
        <v>0</v>
      </c>
      <c r="T121" s="12">
        <f t="shared" si="44"/>
        <v>0</v>
      </c>
    </row>
    <row r="122" spans="1:20" ht="50.45" customHeight="1" outlineLevel="3">
      <c r="A122" s="9" t="s">
        <v>265</v>
      </c>
      <c r="B122" s="10">
        <v>118</v>
      </c>
      <c r="C122" s="9" t="s">
        <v>47</v>
      </c>
      <c r="D122" s="11" t="s">
        <v>48</v>
      </c>
      <c r="E122" s="11" t="s">
        <v>266</v>
      </c>
      <c r="F122" s="11" t="s">
        <v>12</v>
      </c>
      <c r="G122" s="11" t="s">
        <v>267</v>
      </c>
      <c r="H122" s="9">
        <v>117</v>
      </c>
      <c r="I122" s="11" t="s">
        <v>102</v>
      </c>
      <c r="J122" s="9" t="s">
        <v>103</v>
      </c>
      <c r="K122" s="11" t="s">
        <v>268</v>
      </c>
      <c r="L122" s="12">
        <v>-335963</v>
      </c>
      <c r="M122" s="16">
        <v>0</v>
      </c>
      <c r="N122" s="19">
        <v>0</v>
      </c>
      <c r="O122" s="18">
        <v>-335963</v>
      </c>
      <c r="P122" s="21">
        <v>0</v>
      </c>
      <c r="Q122" s="23">
        <v>0</v>
      </c>
      <c r="R122" s="25">
        <v>0</v>
      </c>
      <c r="S122" s="25">
        <v>0</v>
      </c>
      <c r="T122" s="12">
        <v>-335963</v>
      </c>
    </row>
    <row r="123" spans="1:20" ht="48" customHeight="1" outlineLevel="3">
      <c r="A123" s="9" t="s">
        <v>265</v>
      </c>
      <c r="B123" s="10">
        <v>118</v>
      </c>
      <c r="C123" s="9" t="s">
        <v>47</v>
      </c>
      <c r="D123" s="11" t="s">
        <v>48</v>
      </c>
      <c r="E123" s="11" t="s">
        <v>266</v>
      </c>
      <c r="F123" s="11" t="s">
        <v>12</v>
      </c>
      <c r="G123" s="11" t="s">
        <v>267</v>
      </c>
      <c r="H123" s="9">
        <v>118</v>
      </c>
      <c r="I123" s="11" t="s">
        <v>120</v>
      </c>
      <c r="J123" s="9" t="s">
        <v>103</v>
      </c>
      <c r="K123" s="11" t="s">
        <v>269</v>
      </c>
      <c r="L123" s="12">
        <v>197563</v>
      </c>
      <c r="M123" s="16">
        <v>0</v>
      </c>
      <c r="N123" s="19">
        <v>0</v>
      </c>
      <c r="O123" s="18">
        <v>197563</v>
      </c>
      <c r="P123" s="21">
        <v>0</v>
      </c>
      <c r="Q123" s="23">
        <v>0</v>
      </c>
      <c r="R123" s="25">
        <v>0</v>
      </c>
      <c r="S123" s="25">
        <v>0</v>
      </c>
      <c r="T123" s="12">
        <v>197563</v>
      </c>
    </row>
    <row r="124" spans="1:20" ht="48" customHeight="1" outlineLevel="3">
      <c r="A124" s="9" t="s">
        <v>265</v>
      </c>
      <c r="B124" s="10">
        <v>118</v>
      </c>
      <c r="C124" s="9" t="s">
        <v>47</v>
      </c>
      <c r="D124" s="11" t="s">
        <v>48</v>
      </c>
      <c r="E124" s="11" t="s">
        <v>266</v>
      </c>
      <c r="F124" s="11" t="s">
        <v>12</v>
      </c>
      <c r="G124" s="11" t="s">
        <v>267</v>
      </c>
      <c r="H124" s="9">
        <v>119</v>
      </c>
      <c r="I124" s="11" t="s">
        <v>122</v>
      </c>
      <c r="J124" s="9" t="s">
        <v>103</v>
      </c>
      <c r="K124" s="11" t="s">
        <v>270</v>
      </c>
      <c r="L124" s="12">
        <v>138400.01</v>
      </c>
      <c r="M124" s="16">
        <v>0</v>
      </c>
      <c r="N124" s="19">
        <v>0</v>
      </c>
      <c r="O124" s="18">
        <v>138400.01</v>
      </c>
      <c r="P124" s="21">
        <v>0</v>
      </c>
      <c r="Q124" s="23">
        <v>0</v>
      </c>
      <c r="R124" s="25">
        <v>0</v>
      </c>
      <c r="S124" s="25">
        <v>0</v>
      </c>
      <c r="T124" s="12">
        <v>138400.01</v>
      </c>
    </row>
    <row r="125" spans="1:20" ht="48" customHeight="1" outlineLevel="2">
      <c r="A125" s="9"/>
      <c r="B125" s="10"/>
      <c r="C125" s="9"/>
      <c r="D125" s="11"/>
      <c r="E125" s="11"/>
      <c r="F125" s="11"/>
      <c r="G125" s="14" t="s">
        <v>354</v>
      </c>
      <c r="H125" s="9">
        <v>120</v>
      </c>
      <c r="I125" s="11"/>
      <c r="J125" s="9"/>
      <c r="K125" s="11"/>
      <c r="L125" s="12">
        <f aca="true" t="shared" si="45" ref="L125:T125">SUBTOTAL(9,L122:L124)</f>
        <v>0.010000000009313226</v>
      </c>
      <c r="M125" s="16">
        <f t="shared" si="45"/>
        <v>0</v>
      </c>
      <c r="N125" s="19">
        <f t="shared" si="45"/>
        <v>0</v>
      </c>
      <c r="O125" s="18">
        <f t="shared" si="45"/>
        <v>0.010000000009313226</v>
      </c>
      <c r="P125" s="21">
        <f t="shared" si="45"/>
        <v>0</v>
      </c>
      <c r="Q125" s="23">
        <f t="shared" si="45"/>
        <v>0</v>
      </c>
      <c r="R125" s="25">
        <f t="shared" si="45"/>
        <v>0</v>
      </c>
      <c r="S125" s="25">
        <f t="shared" si="45"/>
        <v>0</v>
      </c>
      <c r="T125" s="12">
        <f t="shared" si="45"/>
        <v>0.010000000009313226</v>
      </c>
    </row>
    <row r="126" spans="1:20" ht="46.9" customHeight="1" outlineLevel="1">
      <c r="A126" s="9"/>
      <c r="B126" s="10"/>
      <c r="C126" s="9"/>
      <c r="D126" s="14" t="s">
        <v>322</v>
      </c>
      <c r="E126" s="11"/>
      <c r="F126" s="11"/>
      <c r="G126" s="11"/>
      <c r="H126" s="9">
        <v>121</v>
      </c>
      <c r="I126" s="11"/>
      <c r="J126" s="9"/>
      <c r="K126" s="11"/>
      <c r="L126" s="12">
        <f aca="true" t="shared" si="46" ref="L126:T126">SUBTOTAL(9,L111:L124)</f>
        <v>-1344638.99</v>
      </c>
      <c r="M126" s="16">
        <f t="shared" si="46"/>
        <v>0</v>
      </c>
      <c r="N126" s="19">
        <f t="shared" si="46"/>
        <v>0</v>
      </c>
      <c r="O126" s="18">
        <f t="shared" si="46"/>
        <v>737062.01</v>
      </c>
      <c r="P126" s="21">
        <f t="shared" si="46"/>
        <v>-2081701</v>
      </c>
      <c r="Q126" s="23">
        <f t="shared" si="46"/>
        <v>200000</v>
      </c>
      <c r="R126" s="25">
        <f t="shared" si="46"/>
        <v>0</v>
      </c>
      <c r="S126" s="25">
        <f t="shared" si="46"/>
        <v>0</v>
      </c>
      <c r="T126" s="12">
        <f t="shared" si="46"/>
        <v>537062.01</v>
      </c>
    </row>
    <row r="127" spans="1:20" ht="35.45" customHeight="1" outlineLevel="3">
      <c r="A127" s="9" t="s">
        <v>271</v>
      </c>
      <c r="B127" s="10">
        <v>121</v>
      </c>
      <c r="C127" s="9" t="s">
        <v>83</v>
      </c>
      <c r="D127" s="11" t="s">
        <v>84</v>
      </c>
      <c r="E127" s="11" t="s">
        <v>272</v>
      </c>
      <c r="F127" s="11" t="s">
        <v>12</v>
      </c>
      <c r="G127" s="11" t="s">
        <v>85</v>
      </c>
      <c r="H127" s="9">
        <v>122</v>
      </c>
      <c r="I127" s="11" t="s">
        <v>107</v>
      </c>
      <c r="J127" s="9" t="s">
        <v>108</v>
      </c>
      <c r="K127" s="11" t="s">
        <v>273</v>
      </c>
      <c r="L127" s="12">
        <v>0.01</v>
      </c>
      <c r="M127" s="16">
        <v>0</v>
      </c>
      <c r="N127" s="18">
        <v>0</v>
      </c>
      <c r="O127" s="18"/>
      <c r="P127" s="21">
        <v>0.01</v>
      </c>
      <c r="Q127" s="23">
        <v>0</v>
      </c>
      <c r="R127" s="25">
        <v>0</v>
      </c>
      <c r="S127" s="25">
        <v>0</v>
      </c>
      <c r="T127" s="12">
        <v>0</v>
      </c>
    </row>
    <row r="128" spans="1:20" ht="25.9" customHeight="1" outlineLevel="2">
      <c r="A128" s="9"/>
      <c r="B128" s="10"/>
      <c r="C128" s="9"/>
      <c r="D128" s="11"/>
      <c r="E128" s="11"/>
      <c r="F128" s="11"/>
      <c r="G128" s="14" t="s">
        <v>355</v>
      </c>
      <c r="H128" s="9">
        <v>123</v>
      </c>
      <c r="I128" s="11"/>
      <c r="J128" s="9"/>
      <c r="K128" s="11"/>
      <c r="L128" s="12">
        <f aca="true" t="shared" si="47" ref="L128:T128">SUBTOTAL(9,L127:L127)</f>
        <v>0.01</v>
      </c>
      <c r="M128" s="16">
        <f t="shared" si="47"/>
        <v>0</v>
      </c>
      <c r="N128" s="18">
        <f t="shared" si="47"/>
        <v>0</v>
      </c>
      <c r="O128" s="18">
        <f t="shared" si="47"/>
        <v>0</v>
      </c>
      <c r="P128" s="21">
        <f t="shared" si="47"/>
        <v>0.01</v>
      </c>
      <c r="Q128" s="23">
        <f t="shared" si="47"/>
        <v>0</v>
      </c>
      <c r="R128" s="25">
        <f t="shared" si="47"/>
        <v>0</v>
      </c>
      <c r="S128" s="25">
        <f t="shared" si="47"/>
        <v>0</v>
      </c>
      <c r="T128" s="12">
        <f t="shared" si="47"/>
        <v>0</v>
      </c>
    </row>
    <row r="129" spans="1:20" ht="25.9" customHeight="1" outlineLevel="1">
      <c r="A129" s="9"/>
      <c r="B129" s="10"/>
      <c r="C129" s="9"/>
      <c r="D129" s="14" t="s">
        <v>323</v>
      </c>
      <c r="E129" s="11"/>
      <c r="F129" s="11"/>
      <c r="G129" s="11"/>
      <c r="H129" s="9">
        <v>124</v>
      </c>
      <c r="I129" s="11"/>
      <c r="J129" s="9"/>
      <c r="K129" s="11"/>
      <c r="L129" s="12">
        <f aca="true" t="shared" si="48" ref="L129:T129">SUBTOTAL(9,L127:L127)</f>
        <v>0.01</v>
      </c>
      <c r="M129" s="16">
        <f t="shared" si="48"/>
        <v>0</v>
      </c>
      <c r="N129" s="18">
        <f t="shared" si="48"/>
        <v>0</v>
      </c>
      <c r="O129" s="18">
        <f t="shared" si="48"/>
        <v>0</v>
      </c>
      <c r="P129" s="21">
        <f t="shared" si="48"/>
        <v>0.01</v>
      </c>
      <c r="Q129" s="23">
        <f t="shared" si="48"/>
        <v>0</v>
      </c>
      <c r="R129" s="25">
        <f t="shared" si="48"/>
        <v>0</v>
      </c>
      <c r="S129" s="25">
        <f t="shared" si="48"/>
        <v>0</v>
      </c>
      <c r="T129" s="12">
        <f t="shared" si="48"/>
        <v>0</v>
      </c>
    </row>
    <row r="130" spans="1:20" ht="30.6" customHeight="1" outlineLevel="3">
      <c r="A130" s="9" t="s">
        <v>274</v>
      </c>
      <c r="B130" s="10">
        <v>124</v>
      </c>
      <c r="C130" s="9" t="s">
        <v>31</v>
      </c>
      <c r="D130" s="11" t="s">
        <v>32</v>
      </c>
      <c r="E130" s="11" t="s">
        <v>275</v>
      </c>
      <c r="F130" s="11" t="s">
        <v>276</v>
      </c>
      <c r="G130" s="11" t="s">
        <v>32</v>
      </c>
      <c r="H130" s="9">
        <v>125</v>
      </c>
      <c r="I130" s="11" t="s">
        <v>107</v>
      </c>
      <c r="J130" s="9" t="s">
        <v>108</v>
      </c>
      <c r="K130" s="11" t="s">
        <v>277</v>
      </c>
      <c r="L130" s="12">
        <v>381583</v>
      </c>
      <c r="M130" s="16">
        <v>0</v>
      </c>
      <c r="N130" s="18">
        <v>0</v>
      </c>
      <c r="O130" s="18"/>
      <c r="P130" s="21">
        <v>381583</v>
      </c>
      <c r="Q130" s="23">
        <v>0</v>
      </c>
      <c r="R130" s="25">
        <v>0</v>
      </c>
      <c r="S130" s="25">
        <v>0</v>
      </c>
      <c r="T130" s="12">
        <v>0</v>
      </c>
    </row>
    <row r="131" spans="1:20" ht="25.9" customHeight="1" outlineLevel="2">
      <c r="A131" s="9"/>
      <c r="B131" s="10"/>
      <c r="C131" s="9"/>
      <c r="D131" s="11"/>
      <c r="E131" s="11"/>
      <c r="F131" s="11"/>
      <c r="G131" s="14" t="s">
        <v>324</v>
      </c>
      <c r="H131" s="9">
        <v>126</v>
      </c>
      <c r="I131" s="11"/>
      <c r="J131" s="9"/>
      <c r="K131" s="11"/>
      <c r="L131" s="12">
        <f aca="true" t="shared" si="49" ref="L131:T131">SUBTOTAL(9,L130:L130)</f>
        <v>381583</v>
      </c>
      <c r="M131" s="16">
        <f t="shared" si="49"/>
        <v>0</v>
      </c>
      <c r="N131" s="18">
        <f t="shared" si="49"/>
        <v>0</v>
      </c>
      <c r="O131" s="18">
        <f t="shared" si="49"/>
        <v>0</v>
      </c>
      <c r="P131" s="21">
        <f t="shared" si="49"/>
        <v>381583</v>
      </c>
      <c r="Q131" s="23">
        <f t="shared" si="49"/>
        <v>0</v>
      </c>
      <c r="R131" s="25">
        <f t="shared" si="49"/>
        <v>0</v>
      </c>
      <c r="S131" s="25">
        <f t="shared" si="49"/>
        <v>0</v>
      </c>
      <c r="T131" s="12">
        <f t="shared" si="49"/>
        <v>0</v>
      </c>
    </row>
    <row r="132" spans="1:20" ht="39" customHeight="1" outlineLevel="1">
      <c r="A132" s="9"/>
      <c r="B132" s="10"/>
      <c r="C132" s="9"/>
      <c r="D132" s="14" t="s">
        <v>324</v>
      </c>
      <c r="E132" s="11"/>
      <c r="F132" s="11"/>
      <c r="G132" s="11"/>
      <c r="H132" s="9">
        <v>127</v>
      </c>
      <c r="I132" s="11"/>
      <c r="J132" s="9"/>
      <c r="K132" s="11"/>
      <c r="L132" s="12">
        <f aca="true" t="shared" si="50" ref="L132:T132">SUBTOTAL(9,L130:L130)</f>
        <v>381583</v>
      </c>
      <c r="M132" s="16">
        <f t="shared" si="50"/>
        <v>0</v>
      </c>
      <c r="N132" s="18">
        <f t="shared" si="50"/>
        <v>0</v>
      </c>
      <c r="O132" s="18">
        <f t="shared" si="50"/>
        <v>0</v>
      </c>
      <c r="P132" s="21">
        <f t="shared" si="50"/>
        <v>381583</v>
      </c>
      <c r="Q132" s="23">
        <f t="shared" si="50"/>
        <v>0</v>
      </c>
      <c r="R132" s="25">
        <f t="shared" si="50"/>
        <v>0</v>
      </c>
      <c r="S132" s="25">
        <f t="shared" si="50"/>
        <v>0</v>
      </c>
      <c r="T132" s="12">
        <f t="shared" si="50"/>
        <v>0</v>
      </c>
    </row>
    <row r="133" spans="1:20" ht="25.9" customHeight="1" outlineLevel="3">
      <c r="A133" s="9" t="s">
        <v>278</v>
      </c>
      <c r="B133" s="10">
        <v>126</v>
      </c>
      <c r="C133" s="9" t="s">
        <v>86</v>
      </c>
      <c r="D133" s="11" t="s">
        <v>87</v>
      </c>
      <c r="E133" s="11" t="s">
        <v>279</v>
      </c>
      <c r="F133" s="11" t="s">
        <v>280</v>
      </c>
      <c r="G133" s="11" t="s">
        <v>88</v>
      </c>
      <c r="H133" s="9">
        <v>128</v>
      </c>
      <c r="I133" s="11" t="s">
        <v>112</v>
      </c>
      <c r="J133" s="9" t="s">
        <v>113</v>
      </c>
      <c r="K133" s="11" t="s">
        <v>281</v>
      </c>
      <c r="L133" s="12">
        <v>1340730</v>
      </c>
      <c r="M133" s="16">
        <v>1340730</v>
      </c>
      <c r="N133" s="18">
        <v>0</v>
      </c>
      <c r="O133" s="18"/>
      <c r="P133" s="21">
        <v>0</v>
      </c>
      <c r="Q133" s="23">
        <v>0</v>
      </c>
      <c r="R133" s="25">
        <v>0</v>
      </c>
      <c r="S133" s="25">
        <v>0</v>
      </c>
      <c r="T133" s="12">
        <v>0</v>
      </c>
    </row>
    <row r="134" spans="1:20" ht="25.9" customHeight="1" outlineLevel="2">
      <c r="A134" s="9"/>
      <c r="B134" s="10"/>
      <c r="C134" s="9"/>
      <c r="D134" s="11"/>
      <c r="E134" s="11"/>
      <c r="F134" s="11"/>
      <c r="G134" s="14" t="s">
        <v>356</v>
      </c>
      <c r="H134" s="9">
        <v>129</v>
      </c>
      <c r="I134" s="11"/>
      <c r="J134" s="9"/>
      <c r="K134" s="11"/>
      <c r="L134" s="12">
        <f aca="true" t="shared" si="51" ref="L134:T134">SUBTOTAL(9,L133:L133)</f>
        <v>1340730</v>
      </c>
      <c r="M134" s="16">
        <f t="shared" si="51"/>
        <v>1340730</v>
      </c>
      <c r="N134" s="18">
        <f t="shared" si="51"/>
        <v>0</v>
      </c>
      <c r="O134" s="18">
        <f t="shared" si="51"/>
        <v>0</v>
      </c>
      <c r="P134" s="21">
        <f t="shared" si="51"/>
        <v>0</v>
      </c>
      <c r="Q134" s="23">
        <f t="shared" si="51"/>
        <v>0</v>
      </c>
      <c r="R134" s="25">
        <f t="shared" si="51"/>
        <v>0</v>
      </c>
      <c r="S134" s="25">
        <f t="shared" si="51"/>
        <v>0</v>
      </c>
      <c r="T134" s="12">
        <f t="shared" si="51"/>
        <v>0</v>
      </c>
    </row>
    <row r="135" spans="1:20" ht="48" customHeight="1" outlineLevel="1">
      <c r="A135" s="9"/>
      <c r="B135" s="10"/>
      <c r="C135" s="9"/>
      <c r="D135" s="14" t="s">
        <v>325</v>
      </c>
      <c r="E135" s="11"/>
      <c r="F135" s="11"/>
      <c r="G135" s="11"/>
      <c r="H135" s="9">
        <v>130</v>
      </c>
      <c r="I135" s="11"/>
      <c r="J135" s="9"/>
      <c r="K135" s="11"/>
      <c r="L135" s="12">
        <f aca="true" t="shared" si="52" ref="L135:T135">SUBTOTAL(9,L133:L133)</f>
        <v>1340730</v>
      </c>
      <c r="M135" s="16">
        <f t="shared" si="52"/>
        <v>1340730</v>
      </c>
      <c r="N135" s="18">
        <f t="shared" si="52"/>
        <v>0</v>
      </c>
      <c r="O135" s="18">
        <f t="shared" si="52"/>
        <v>0</v>
      </c>
      <c r="P135" s="21">
        <f t="shared" si="52"/>
        <v>0</v>
      </c>
      <c r="Q135" s="23">
        <f t="shared" si="52"/>
        <v>0</v>
      </c>
      <c r="R135" s="25">
        <f t="shared" si="52"/>
        <v>0</v>
      </c>
      <c r="S135" s="25">
        <f t="shared" si="52"/>
        <v>0</v>
      </c>
      <c r="T135" s="12">
        <f t="shared" si="52"/>
        <v>0</v>
      </c>
    </row>
    <row r="136" spans="1:20" ht="25.9" customHeight="1" outlineLevel="3">
      <c r="A136" s="9" t="s">
        <v>282</v>
      </c>
      <c r="B136" s="10">
        <v>127</v>
      </c>
      <c r="C136" s="9" t="s">
        <v>89</v>
      </c>
      <c r="D136" s="11" t="s">
        <v>90</v>
      </c>
      <c r="E136" s="11" t="s">
        <v>283</v>
      </c>
      <c r="F136" s="11" t="s">
        <v>284</v>
      </c>
      <c r="G136" s="11" t="s">
        <v>90</v>
      </c>
      <c r="H136" s="9">
        <v>131</v>
      </c>
      <c r="I136" s="11" t="s">
        <v>107</v>
      </c>
      <c r="J136" s="9" t="s">
        <v>108</v>
      </c>
      <c r="K136" s="11" t="s">
        <v>285</v>
      </c>
      <c r="L136" s="12">
        <v>60000</v>
      </c>
      <c r="M136" s="16">
        <v>0</v>
      </c>
      <c r="N136" s="18">
        <v>0</v>
      </c>
      <c r="O136" s="18"/>
      <c r="P136" s="21">
        <v>60000</v>
      </c>
      <c r="Q136" s="23">
        <v>0</v>
      </c>
      <c r="R136" s="25">
        <v>0</v>
      </c>
      <c r="S136" s="25">
        <v>0</v>
      </c>
      <c r="T136" s="12">
        <v>0</v>
      </c>
    </row>
    <row r="137" spans="1:20" ht="25.9" customHeight="1" outlineLevel="2">
      <c r="A137" s="9"/>
      <c r="B137" s="10"/>
      <c r="C137" s="9"/>
      <c r="D137" s="11"/>
      <c r="E137" s="11"/>
      <c r="F137" s="11"/>
      <c r="G137" s="14" t="s">
        <v>326</v>
      </c>
      <c r="H137" s="9">
        <v>132</v>
      </c>
      <c r="I137" s="11"/>
      <c r="J137" s="9"/>
      <c r="K137" s="11"/>
      <c r="L137" s="12">
        <f aca="true" t="shared" si="53" ref="L137:T137">SUBTOTAL(9,L136:L136)</f>
        <v>60000</v>
      </c>
      <c r="M137" s="16">
        <f t="shared" si="53"/>
        <v>0</v>
      </c>
      <c r="N137" s="18">
        <f t="shared" si="53"/>
        <v>0</v>
      </c>
      <c r="O137" s="18">
        <f t="shared" si="53"/>
        <v>0</v>
      </c>
      <c r="P137" s="21">
        <f t="shared" si="53"/>
        <v>60000</v>
      </c>
      <c r="Q137" s="23">
        <f t="shared" si="53"/>
        <v>0</v>
      </c>
      <c r="R137" s="25">
        <f t="shared" si="53"/>
        <v>0</v>
      </c>
      <c r="S137" s="25">
        <f t="shared" si="53"/>
        <v>0</v>
      </c>
      <c r="T137" s="12">
        <f t="shared" si="53"/>
        <v>0</v>
      </c>
    </row>
    <row r="138" spans="1:20" ht="25.9" customHeight="1" outlineLevel="1">
      <c r="A138" s="9"/>
      <c r="B138" s="10"/>
      <c r="C138" s="9"/>
      <c r="D138" s="14" t="s">
        <v>326</v>
      </c>
      <c r="E138" s="11"/>
      <c r="F138" s="11"/>
      <c r="G138" s="11"/>
      <c r="H138" s="9">
        <v>133</v>
      </c>
      <c r="I138" s="11"/>
      <c r="J138" s="9"/>
      <c r="K138" s="11"/>
      <c r="L138" s="12">
        <f aca="true" t="shared" si="54" ref="L138:T138">SUBTOTAL(9,L136:L136)</f>
        <v>60000</v>
      </c>
      <c r="M138" s="16">
        <f t="shared" si="54"/>
        <v>0</v>
      </c>
      <c r="N138" s="18">
        <f t="shared" si="54"/>
        <v>0</v>
      </c>
      <c r="O138" s="18">
        <f t="shared" si="54"/>
        <v>0</v>
      </c>
      <c r="P138" s="21">
        <f t="shared" si="54"/>
        <v>60000</v>
      </c>
      <c r="Q138" s="23">
        <f t="shared" si="54"/>
        <v>0</v>
      </c>
      <c r="R138" s="25">
        <f t="shared" si="54"/>
        <v>0</v>
      </c>
      <c r="S138" s="25">
        <f t="shared" si="54"/>
        <v>0</v>
      </c>
      <c r="T138" s="12">
        <f t="shared" si="54"/>
        <v>0</v>
      </c>
    </row>
    <row r="139" spans="1:20" ht="25.9" customHeight="1" outlineLevel="3">
      <c r="A139" s="9" t="s">
        <v>286</v>
      </c>
      <c r="B139" s="10">
        <v>130</v>
      </c>
      <c r="C139" s="9" t="s">
        <v>91</v>
      </c>
      <c r="D139" s="11" t="s">
        <v>92</v>
      </c>
      <c r="E139" s="11" t="s">
        <v>287</v>
      </c>
      <c r="F139" s="11" t="s">
        <v>288</v>
      </c>
      <c r="G139" s="11" t="s">
        <v>93</v>
      </c>
      <c r="H139" s="9">
        <v>134</v>
      </c>
      <c r="I139" s="11" t="s">
        <v>102</v>
      </c>
      <c r="J139" s="9" t="s">
        <v>103</v>
      </c>
      <c r="K139" s="11" t="s">
        <v>289</v>
      </c>
      <c r="L139" s="12">
        <v>35000</v>
      </c>
      <c r="M139" s="16">
        <v>0</v>
      </c>
      <c r="N139" s="18">
        <v>35000</v>
      </c>
      <c r="O139" s="18"/>
      <c r="P139" s="21">
        <v>0</v>
      </c>
      <c r="Q139" s="23">
        <v>0</v>
      </c>
      <c r="R139" s="25">
        <v>0</v>
      </c>
      <c r="S139" s="25">
        <v>0</v>
      </c>
      <c r="T139" s="12">
        <v>35000</v>
      </c>
    </row>
    <row r="140" spans="1:20" ht="25.9" customHeight="1" outlineLevel="2">
      <c r="A140" s="9"/>
      <c r="B140" s="10"/>
      <c r="C140" s="9"/>
      <c r="D140" s="11"/>
      <c r="E140" s="11"/>
      <c r="F140" s="11"/>
      <c r="G140" s="14" t="s">
        <v>357</v>
      </c>
      <c r="H140" s="9">
        <v>135</v>
      </c>
      <c r="I140" s="11"/>
      <c r="J140" s="9"/>
      <c r="K140" s="11"/>
      <c r="L140" s="12">
        <f aca="true" t="shared" si="55" ref="L140:T140">SUBTOTAL(9,L139:L139)</f>
        <v>35000</v>
      </c>
      <c r="M140" s="16">
        <f t="shared" si="55"/>
        <v>0</v>
      </c>
      <c r="N140" s="18">
        <f t="shared" si="55"/>
        <v>35000</v>
      </c>
      <c r="O140" s="18">
        <f t="shared" si="55"/>
        <v>0</v>
      </c>
      <c r="P140" s="21">
        <f t="shared" si="55"/>
        <v>0</v>
      </c>
      <c r="Q140" s="23">
        <f t="shared" si="55"/>
        <v>0</v>
      </c>
      <c r="R140" s="25">
        <f t="shared" si="55"/>
        <v>0</v>
      </c>
      <c r="S140" s="25">
        <f t="shared" si="55"/>
        <v>0</v>
      </c>
      <c r="T140" s="12">
        <f t="shared" si="55"/>
        <v>35000</v>
      </c>
    </row>
    <row r="141" spans="1:20" ht="25.9" customHeight="1" outlineLevel="1">
      <c r="A141" s="9"/>
      <c r="B141" s="10"/>
      <c r="C141" s="9"/>
      <c r="D141" s="14" t="s">
        <v>327</v>
      </c>
      <c r="E141" s="11"/>
      <c r="F141" s="11"/>
      <c r="G141" s="11"/>
      <c r="H141" s="9">
        <v>136</v>
      </c>
      <c r="I141" s="11"/>
      <c r="J141" s="9"/>
      <c r="K141" s="11"/>
      <c r="L141" s="12">
        <f aca="true" t="shared" si="56" ref="L141:T141">SUBTOTAL(9,L139:L139)</f>
        <v>35000</v>
      </c>
      <c r="M141" s="16">
        <f t="shared" si="56"/>
        <v>0</v>
      </c>
      <c r="N141" s="18">
        <f t="shared" si="56"/>
        <v>35000</v>
      </c>
      <c r="O141" s="18">
        <f t="shared" si="56"/>
        <v>0</v>
      </c>
      <c r="P141" s="21">
        <f t="shared" si="56"/>
        <v>0</v>
      </c>
      <c r="Q141" s="23">
        <f t="shared" si="56"/>
        <v>0</v>
      </c>
      <c r="R141" s="25">
        <f t="shared" si="56"/>
        <v>0</v>
      </c>
      <c r="S141" s="25">
        <f t="shared" si="56"/>
        <v>0</v>
      </c>
      <c r="T141" s="12">
        <f t="shared" si="56"/>
        <v>35000</v>
      </c>
    </row>
    <row r="142" spans="1:20" ht="49.9" customHeight="1" outlineLevel="3">
      <c r="A142" s="9" t="s">
        <v>290</v>
      </c>
      <c r="B142" s="10">
        <v>136</v>
      </c>
      <c r="C142" s="9" t="s">
        <v>291</v>
      </c>
      <c r="D142" s="30" t="s">
        <v>48</v>
      </c>
      <c r="E142" s="11" t="s">
        <v>292</v>
      </c>
      <c r="F142" s="11" t="s">
        <v>12</v>
      </c>
      <c r="G142" s="11" t="s">
        <v>293</v>
      </c>
      <c r="H142" s="9">
        <v>137</v>
      </c>
      <c r="I142" s="11" t="s">
        <v>107</v>
      </c>
      <c r="J142" s="9" t="s">
        <v>108</v>
      </c>
      <c r="K142" s="11" t="s">
        <v>294</v>
      </c>
      <c r="L142" s="12">
        <v>12395000</v>
      </c>
      <c r="M142" s="16">
        <v>0</v>
      </c>
      <c r="N142" s="18">
        <v>0</v>
      </c>
      <c r="O142" s="18"/>
      <c r="P142" s="21">
        <v>12395000</v>
      </c>
      <c r="Q142" s="23">
        <v>12395000</v>
      </c>
      <c r="R142" s="25">
        <v>0</v>
      </c>
      <c r="S142" s="25">
        <v>0</v>
      </c>
      <c r="T142" s="12">
        <v>0</v>
      </c>
    </row>
    <row r="143" spans="1:20" ht="34.15" customHeight="1" outlineLevel="2">
      <c r="A143" s="9"/>
      <c r="B143" s="10"/>
      <c r="C143" s="9"/>
      <c r="D143" s="11"/>
      <c r="E143" s="11"/>
      <c r="F143" s="11"/>
      <c r="G143" s="14" t="s">
        <v>358</v>
      </c>
      <c r="H143" s="9">
        <v>138</v>
      </c>
      <c r="I143" s="11"/>
      <c r="J143" s="9"/>
      <c r="K143" s="11"/>
      <c r="L143" s="12">
        <f aca="true" t="shared" si="57" ref="L143:T143">SUBTOTAL(9,L142:L142)</f>
        <v>12395000</v>
      </c>
      <c r="M143" s="16">
        <f t="shared" si="57"/>
        <v>0</v>
      </c>
      <c r="N143" s="18">
        <f t="shared" si="57"/>
        <v>0</v>
      </c>
      <c r="O143" s="18">
        <f t="shared" si="57"/>
        <v>0</v>
      </c>
      <c r="P143" s="21">
        <f t="shared" si="57"/>
        <v>12395000</v>
      </c>
      <c r="Q143" s="23">
        <f t="shared" si="57"/>
        <v>12395000</v>
      </c>
      <c r="R143" s="25">
        <f t="shared" si="57"/>
        <v>0</v>
      </c>
      <c r="S143" s="25">
        <f t="shared" si="57"/>
        <v>0</v>
      </c>
      <c r="T143" s="12">
        <f t="shared" si="57"/>
        <v>0</v>
      </c>
    </row>
    <row r="144" spans="1:20" ht="41.45" customHeight="1" outlineLevel="1">
      <c r="A144" s="9"/>
      <c r="B144" s="10"/>
      <c r="C144" s="9"/>
      <c r="D144" s="14" t="s">
        <v>48</v>
      </c>
      <c r="E144" s="11"/>
      <c r="F144" s="11"/>
      <c r="G144" s="11"/>
      <c r="H144" s="9">
        <v>139</v>
      </c>
      <c r="I144" s="11"/>
      <c r="J144" s="9"/>
      <c r="K144" s="11"/>
      <c r="L144" s="12">
        <f aca="true" t="shared" si="58" ref="L144:T144">SUBTOTAL(9,L142:L142)</f>
        <v>12395000</v>
      </c>
      <c r="M144" s="16">
        <f t="shared" si="58"/>
        <v>0</v>
      </c>
      <c r="N144" s="18">
        <f t="shared" si="58"/>
        <v>0</v>
      </c>
      <c r="O144" s="18">
        <f t="shared" si="58"/>
        <v>0</v>
      </c>
      <c r="P144" s="21">
        <f t="shared" si="58"/>
        <v>12395000</v>
      </c>
      <c r="Q144" s="23">
        <f t="shared" si="58"/>
        <v>12395000</v>
      </c>
      <c r="R144" s="25">
        <f t="shared" si="58"/>
        <v>0</v>
      </c>
      <c r="S144" s="25">
        <f t="shared" si="58"/>
        <v>0</v>
      </c>
      <c r="T144" s="12">
        <f t="shared" si="58"/>
        <v>0</v>
      </c>
    </row>
    <row r="145" spans="1:20" ht="25.9" customHeight="1">
      <c r="A145" s="9"/>
      <c r="B145" s="10"/>
      <c r="C145" s="9"/>
      <c r="D145" s="14" t="s">
        <v>328</v>
      </c>
      <c r="E145" s="11"/>
      <c r="F145" s="11"/>
      <c r="G145" s="11"/>
      <c r="H145" s="9">
        <v>140</v>
      </c>
      <c r="I145" s="11"/>
      <c r="J145" s="9"/>
      <c r="K145" s="11"/>
      <c r="L145" s="12">
        <f aca="true" t="shared" si="59" ref="L145:T145">SUBTOTAL(9,L5:L142)</f>
        <v>74688199.1</v>
      </c>
      <c r="M145" s="16">
        <f t="shared" si="59"/>
        <v>59390770</v>
      </c>
      <c r="N145" s="18">
        <f t="shared" si="59"/>
        <v>3077113</v>
      </c>
      <c r="O145" s="18">
        <f t="shared" si="59"/>
        <v>737062.01</v>
      </c>
      <c r="P145" s="21">
        <f t="shared" si="59"/>
        <v>11483254.09</v>
      </c>
      <c r="Q145" s="23">
        <f t="shared" si="59"/>
        <v>14624111</v>
      </c>
      <c r="R145" s="25">
        <f t="shared" si="59"/>
        <v>6.7</v>
      </c>
      <c r="S145" s="25">
        <f t="shared" si="59"/>
        <v>3</v>
      </c>
      <c r="T145" s="12">
        <f t="shared" si="59"/>
        <v>1585064.01</v>
      </c>
    </row>
  </sheetData>
  <autoFilter ref="A4:V4"/>
  <mergeCells count="1">
    <mergeCell ref="A2:T2"/>
  </mergeCells>
  <printOptions/>
  <pageMargins left="0.28" right="0.37" top="0.44" bottom="0.43" header="0.3" footer="0.43"/>
  <pageSetup fitToHeight="38" fitToWidth="1" horizontalDpi="600" verticalDpi="600" orientation="landscape" scale="51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Allende, Angel</cp:lastModifiedBy>
  <cp:lastPrinted>2012-04-18T15:15:39Z</cp:lastPrinted>
  <dcterms:created xsi:type="dcterms:W3CDTF">2011-07-19T22:36:05Z</dcterms:created>
  <dcterms:modified xsi:type="dcterms:W3CDTF">2012-05-03T17:18:02Z</dcterms:modified>
  <cp:category/>
  <cp:version/>
  <cp:contentType/>
  <cp:contentStatus/>
</cp:coreProperties>
</file>