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2120" windowHeight="91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'Sheet1'!$A$1:$J$45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<sst xmlns="http://schemas.openxmlformats.org/spreadsheetml/2006/main" count="44" uniqueCount="43">
  <si>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</si>
  <si>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</si>
  <si>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</si>
  <si>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</si>
  <si>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</si>
  <si>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</si>
  <si>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</si>
  <si>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</si>
  <si>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</si>
  <si>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</si>
  <si>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</si>
  <si>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</si>
  <si>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</si>
  <si>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</si>
  <si>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 xml:space="preserve">                 Total Fund 3160</t>
  </si>
  <si>
    <t>Real Estate Excise Tax #2</t>
  </si>
  <si>
    <t>REET II Transfer to 3160</t>
  </si>
  <si>
    <t>REET II Transfer to 3490</t>
  </si>
  <si>
    <t xml:space="preserve">                                    Total Fund 3682</t>
  </si>
  <si>
    <t>001295</t>
  </si>
  <si>
    <t>Airport Construction</t>
  </si>
  <si>
    <t xml:space="preserve">                                    Total Fund 3380</t>
  </si>
  <si>
    <t>Runway 13R/31L Rehab</t>
  </si>
  <si>
    <t xml:space="preserve">                                    Total General Government </t>
  </si>
  <si>
    <t xml:space="preserve">                                                GRAND TOTAL</t>
  </si>
  <si>
    <t xml:space="preserve">                    Total Surface Water Management Capital Program</t>
  </si>
  <si>
    <t>LTD Tax GO BAN Redemption 2001</t>
  </si>
  <si>
    <t xml:space="preserve">BAN Repayment </t>
  </si>
  <si>
    <t xml:space="preserve">                                               Total Fund 3803</t>
  </si>
  <si>
    <t>LTGO BAN Redemption 2004B</t>
  </si>
  <si>
    <t>BN5001</t>
  </si>
  <si>
    <t xml:space="preserve">                                          Total Fund 3523</t>
  </si>
  <si>
    <t>BAN Repayment Open Space</t>
  </si>
  <si>
    <t>378CTV</t>
  </si>
  <si>
    <t>ITS CAPITAL FUND</t>
  </si>
  <si>
    <t>CTV Equipment Replacement</t>
  </si>
  <si>
    <t>Cable Communications Capital Sum Fund</t>
  </si>
  <si>
    <t>I-NET Capital Project</t>
  </si>
  <si>
    <t xml:space="preserve">                                    Total Fund 3481</t>
  </si>
  <si>
    <t xml:space="preserve">                                               Total Fund 3781</t>
  </si>
  <si>
    <t xml:space="preserve">Soos Creek Trail Phase 3  </t>
  </si>
  <si>
    <t>Bill Reams E. Sammamish Park</t>
  </si>
  <si>
    <t>Attachment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</si>
</sst>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3" fillId="0" borderId="3" xfId="15" applyNumberFormat="1" applyFont="1" applyFill="1" applyBorder="1" applyAlignment="1" quotePrefix="1">
      <alignment horizontal="center" wrapText="1"/>
    </xf>
    <xf numFmtId="164" fontId="0" fillId="0" borderId="4" xfId="15" applyNumberFormat="1" applyFont="1" applyFill="1" applyBorder="1" applyAlignment="1" quotePrefix="1">
      <alignment horizontal="center" wrapText="1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164" fontId="0" fillId="0" borderId="6" xfId="15" applyNumberFormat="1" applyFill="1" applyBorder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2" fillId="0" borderId="7" xfId="0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6" xfId="0" applyNumberFormat="1" applyFont="1" applyBorder="1" applyAlignment="1">
      <alignment/>
    </xf>
    <xf numFmtId="1" fontId="0" fillId="0" borderId="8" xfId="15" applyNumberFormat="1" applyFont="1" applyFill="1" applyBorder="1" applyAlignment="1">
      <alignment/>
    </xf>
    <xf numFmtId="1" fontId="0" fillId="0" borderId="5" xfId="15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M%20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21\2005%20budget%20adjus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>
            <v>565000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B13">
            <v>28247806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4" sqref="C4"/>
    </sheetView>
  </sheetViews>
  <sheetFormatPr defaultColWidth="9.140625" defaultRowHeight="12.75"/>
  <cols>
    <col min="2" max="2" width="9.140625" style="19" customWidth="1"/>
    <col min="3" max="3" width="55.57421875" style="0" customWidth="1"/>
    <col min="4" max="4" width="12.8515625" style="0" customWidth="1"/>
    <col min="10" max="10" width="11.8515625" style="0" customWidth="1"/>
  </cols>
  <sheetData>
    <row r="1" spans="1:10" ht="12.75">
      <c r="A1" s="1" t="s">
        <v>42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8" t="s">
        <v>5</v>
      </c>
      <c r="D5" s="20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</row>
    <row r="6" spans="1:10" ht="15">
      <c r="A6" s="10">
        <v>3160</v>
      </c>
      <c r="B6" s="11"/>
      <c r="C6" s="12" t="s">
        <v>13</v>
      </c>
      <c r="D6" s="20"/>
      <c r="E6" s="24"/>
      <c r="F6" s="24"/>
      <c r="G6" s="24"/>
      <c r="H6" s="24"/>
      <c r="I6" s="24"/>
      <c r="J6" s="24"/>
    </row>
    <row r="7" spans="1:10" ht="12.75">
      <c r="A7" s="10"/>
      <c r="B7" s="19">
        <v>316975</v>
      </c>
      <c r="C7" t="s">
        <v>40</v>
      </c>
      <c r="D7" s="21">
        <v>46386</v>
      </c>
      <c r="E7" s="25"/>
      <c r="F7" s="25"/>
      <c r="G7" s="25"/>
      <c r="H7" s="25"/>
      <c r="I7" s="25"/>
      <c r="J7" s="29">
        <f>SUM(D7:I7)</f>
        <v>46386</v>
      </c>
    </row>
    <row r="8" spans="1:10" ht="13.5" thickBot="1">
      <c r="A8" s="14"/>
      <c r="B8" s="19">
        <v>316976</v>
      </c>
      <c r="C8" t="s">
        <v>41</v>
      </c>
      <c r="D8" s="22">
        <v>-46386</v>
      </c>
      <c r="E8" s="26"/>
      <c r="F8" s="26"/>
      <c r="G8" s="26"/>
      <c r="H8" s="26"/>
      <c r="I8" s="26"/>
      <c r="J8" s="28">
        <f>SUM(D8:I8)</f>
        <v>-46386</v>
      </c>
    </row>
    <row r="9" spans="1:10" s="15" customFormat="1" ht="13.5" thickBot="1">
      <c r="A9" s="18"/>
      <c r="B9" s="18"/>
      <c r="C9" s="16" t="s">
        <v>14</v>
      </c>
      <c r="D9" s="52">
        <f>SUM(D7:D8)</f>
        <v>0</v>
      </c>
      <c r="E9" s="27"/>
      <c r="F9" s="27"/>
      <c r="G9" s="27"/>
      <c r="H9" s="27"/>
      <c r="I9" s="27"/>
      <c r="J9" s="53">
        <f>SUM(J7:J8)</f>
        <v>0</v>
      </c>
    </row>
    <row r="10" spans="1:10" ht="12.75">
      <c r="A10" s="14"/>
      <c r="D10" s="23"/>
      <c r="E10" s="28"/>
      <c r="F10" s="28"/>
      <c r="G10" s="28"/>
      <c r="H10" s="28"/>
      <c r="I10" s="28"/>
      <c r="J10" s="28"/>
    </row>
    <row r="11" spans="1:10" ht="12.75">
      <c r="A11" s="14">
        <v>3380</v>
      </c>
      <c r="C11" s="30" t="s">
        <v>20</v>
      </c>
      <c r="D11" s="31"/>
      <c r="E11" s="31"/>
      <c r="F11" s="31"/>
      <c r="G11" s="31"/>
      <c r="H11" s="31"/>
      <c r="I11" s="31"/>
      <c r="J11" s="32"/>
    </row>
    <row r="12" spans="1:10" ht="13.5" thickBot="1">
      <c r="A12" s="14"/>
      <c r="B12" s="35" t="s">
        <v>19</v>
      </c>
      <c r="C12" t="s">
        <v>22</v>
      </c>
      <c r="D12" s="36">
        <v>7804519</v>
      </c>
      <c r="E12" s="31"/>
      <c r="F12" s="31"/>
      <c r="G12" s="31"/>
      <c r="H12" s="31"/>
      <c r="I12" s="31"/>
      <c r="J12" s="36">
        <f>SUM(D12:I12)</f>
        <v>7804519</v>
      </c>
    </row>
    <row r="13" spans="1:10" ht="13.5" thickBot="1">
      <c r="A13" s="14"/>
      <c r="C13" s="13" t="s">
        <v>21</v>
      </c>
      <c r="D13" s="17">
        <f>SUM(D12:D12)</f>
        <v>7804519</v>
      </c>
      <c r="E13" s="17"/>
      <c r="F13" s="17"/>
      <c r="G13" s="17"/>
      <c r="H13" s="17"/>
      <c r="I13" s="17"/>
      <c r="J13" s="17">
        <f>SUM(J12:J12)</f>
        <v>7804519</v>
      </c>
    </row>
    <row r="14" spans="1:10" ht="12.75">
      <c r="A14" s="14"/>
      <c r="C14" s="41"/>
      <c r="D14" s="48"/>
      <c r="E14" s="48"/>
      <c r="F14" s="48"/>
      <c r="G14" s="48"/>
      <c r="H14" s="48"/>
      <c r="I14" s="48"/>
      <c r="J14" s="48"/>
    </row>
    <row r="15" spans="1:10" ht="12.75">
      <c r="A15" s="14">
        <v>3481</v>
      </c>
      <c r="C15" s="41" t="s">
        <v>36</v>
      </c>
      <c r="D15" s="48"/>
      <c r="E15" s="48"/>
      <c r="F15" s="48"/>
      <c r="G15" s="48"/>
      <c r="H15" s="48"/>
      <c r="I15" s="48"/>
      <c r="J15" s="48"/>
    </row>
    <row r="16" spans="1:10" ht="12.75">
      <c r="A16" s="14"/>
      <c r="B16" s="19">
        <v>348102</v>
      </c>
      <c r="C16" s="50" t="s">
        <v>37</v>
      </c>
      <c r="D16" s="51">
        <v>-48835</v>
      </c>
      <c r="E16" s="48"/>
      <c r="F16" s="48"/>
      <c r="G16" s="48"/>
      <c r="H16" s="48"/>
      <c r="I16" s="48"/>
      <c r="J16" s="51">
        <f>SUM(D16:I16)</f>
        <v>-48835</v>
      </c>
    </row>
    <row r="17" spans="1:10" ht="13.5" thickBot="1">
      <c r="A17" s="14"/>
      <c r="B17" s="19">
        <v>348103</v>
      </c>
      <c r="C17" s="50" t="s">
        <v>35</v>
      </c>
      <c r="D17" s="51">
        <v>-53001</v>
      </c>
      <c r="E17" s="48"/>
      <c r="F17" s="48"/>
      <c r="G17" s="48"/>
      <c r="H17" s="48"/>
      <c r="I17" s="48"/>
      <c r="J17" s="51">
        <f>SUM(D17:I17)</f>
        <v>-53001</v>
      </c>
    </row>
    <row r="18" spans="1:10" ht="13.5" thickBot="1">
      <c r="A18" s="14"/>
      <c r="C18" s="13" t="s">
        <v>38</v>
      </c>
      <c r="D18" s="17">
        <f>SUM(D16:D17)</f>
        <v>-101836</v>
      </c>
      <c r="E18" s="17"/>
      <c r="F18" s="17"/>
      <c r="G18" s="17"/>
      <c r="H18" s="17"/>
      <c r="I18" s="17"/>
      <c r="J18" s="17">
        <f>SUM(J16:J17)</f>
        <v>-101836</v>
      </c>
    </row>
    <row r="19" spans="1:10" ht="12.75">
      <c r="A19" s="14"/>
      <c r="D19" s="33"/>
      <c r="E19" s="33"/>
      <c r="F19" s="33"/>
      <c r="G19" s="33"/>
      <c r="H19" s="33"/>
      <c r="I19" s="33"/>
      <c r="J19" s="33"/>
    </row>
    <row r="20" spans="1:10" ht="12.75">
      <c r="A20" s="14">
        <v>3523</v>
      </c>
      <c r="C20" s="30" t="s">
        <v>29</v>
      </c>
      <c r="D20" s="33"/>
      <c r="E20" s="33"/>
      <c r="F20" s="33"/>
      <c r="G20" s="33"/>
      <c r="H20" s="33"/>
      <c r="I20" s="33"/>
      <c r="J20" s="33"/>
    </row>
    <row r="21" spans="1:10" ht="13.5" thickBot="1">
      <c r="A21" s="14"/>
      <c r="B21" s="19" t="s">
        <v>30</v>
      </c>
      <c r="C21" t="s">
        <v>32</v>
      </c>
      <c r="D21" s="33">
        <v>28247806</v>
      </c>
      <c r="E21" s="33"/>
      <c r="F21" s="33"/>
      <c r="G21" s="33"/>
      <c r="H21" s="33"/>
      <c r="I21" s="33"/>
      <c r="J21" s="33">
        <f>SUM(D21:I21)</f>
        <v>28247806</v>
      </c>
    </row>
    <row r="22" spans="1:10" ht="13.5" thickBot="1">
      <c r="A22" s="14"/>
      <c r="C22" s="13" t="s">
        <v>31</v>
      </c>
      <c r="D22" s="46">
        <f>SUM(D21)</f>
        <v>28247806</v>
      </c>
      <c r="E22" s="46"/>
      <c r="F22" s="46"/>
      <c r="G22" s="46"/>
      <c r="H22" s="46"/>
      <c r="I22" s="46"/>
      <c r="J22" s="47">
        <f>SUM(J21)</f>
        <v>28247806</v>
      </c>
    </row>
    <row r="23" spans="1:10" ht="12.75">
      <c r="A23" s="14"/>
      <c r="D23" s="33"/>
      <c r="E23" s="33"/>
      <c r="F23" s="33"/>
      <c r="G23" s="33"/>
      <c r="H23" s="33"/>
      <c r="I23" s="33"/>
      <c r="J23" s="33"/>
    </row>
    <row r="24" spans="1:10" ht="12.75">
      <c r="A24" s="14">
        <v>3682</v>
      </c>
      <c r="C24" s="30" t="s">
        <v>15</v>
      </c>
      <c r="D24" s="31"/>
      <c r="E24" s="31"/>
      <c r="F24" s="31"/>
      <c r="G24" s="31"/>
      <c r="H24" s="31"/>
      <c r="I24" s="31"/>
      <c r="J24" s="32"/>
    </row>
    <row r="25" spans="1:10" ht="12.75">
      <c r="A25" s="14"/>
      <c r="B25" s="19">
        <v>368216</v>
      </c>
      <c r="C25" s="34" t="s">
        <v>16</v>
      </c>
      <c r="D25" s="32">
        <v>25000</v>
      </c>
      <c r="E25" s="31"/>
      <c r="F25" s="31"/>
      <c r="G25" s="31"/>
      <c r="H25" s="31"/>
      <c r="I25" s="31"/>
      <c r="J25" s="32">
        <f>SUM(D25:I25)</f>
        <v>25000</v>
      </c>
    </row>
    <row r="26" spans="1:10" ht="13.5" thickBot="1">
      <c r="A26" s="14"/>
      <c r="B26" s="19">
        <v>368249</v>
      </c>
      <c r="C26" t="s">
        <v>17</v>
      </c>
      <c r="D26" s="32">
        <v>-25000</v>
      </c>
      <c r="E26" s="32"/>
      <c r="F26" s="32"/>
      <c r="G26" s="32"/>
      <c r="H26" s="32"/>
      <c r="I26" s="32"/>
      <c r="J26" s="32">
        <f>SUM(D26:I26)</f>
        <v>-25000</v>
      </c>
    </row>
    <row r="27" spans="1:10" ht="13.5" thickBot="1">
      <c r="A27" s="14"/>
      <c r="C27" s="13" t="s">
        <v>18</v>
      </c>
      <c r="D27" s="54">
        <f>SUM(D25:D26)</f>
        <v>0</v>
      </c>
      <c r="E27" s="17"/>
      <c r="F27" s="17"/>
      <c r="G27" s="17"/>
      <c r="H27" s="17"/>
      <c r="I27" s="17"/>
      <c r="J27" s="55">
        <f>SUM(J25:J26)</f>
        <v>0</v>
      </c>
    </row>
    <row r="28" spans="1:10" ht="12.75">
      <c r="A28" s="14"/>
      <c r="C28" s="41"/>
      <c r="D28" s="42"/>
      <c r="E28" s="42"/>
      <c r="F28" s="42"/>
      <c r="G28" s="42"/>
      <c r="H28" s="42"/>
      <c r="I28" s="42"/>
      <c r="J28" s="42"/>
    </row>
    <row r="29" spans="1:10" ht="12.75">
      <c r="A29" s="14">
        <v>3781</v>
      </c>
      <c r="C29" s="49" t="s">
        <v>34</v>
      </c>
      <c r="D29" s="42"/>
      <c r="E29" s="42"/>
      <c r="F29" s="42"/>
      <c r="G29" s="42"/>
      <c r="H29" s="42"/>
      <c r="I29" s="42"/>
      <c r="J29" s="42"/>
    </row>
    <row r="30" spans="1:10" ht="13.5" thickBot="1">
      <c r="A30" s="14"/>
      <c r="B30" s="19" t="s">
        <v>33</v>
      </c>
      <c r="C30" s="43" t="s">
        <v>35</v>
      </c>
      <c r="D30" s="44">
        <v>53001</v>
      </c>
      <c r="E30" s="44"/>
      <c r="F30" s="44"/>
      <c r="G30" s="44"/>
      <c r="H30" s="44"/>
      <c r="I30" s="44"/>
      <c r="J30" s="44">
        <f>SUM(D30:I30)</f>
        <v>53001</v>
      </c>
    </row>
    <row r="31" spans="1:10" ht="13.5" thickBot="1">
      <c r="A31" s="14"/>
      <c r="C31" s="13" t="s">
        <v>39</v>
      </c>
      <c r="D31" s="45">
        <f>SUM(D30)</f>
        <v>53001</v>
      </c>
      <c r="E31" s="45"/>
      <c r="F31" s="45"/>
      <c r="G31" s="45"/>
      <c r="H31" s="45"/>
      <c r="I31" s="45"/>
      <c r="J31" s="39">
        <f>SUM(J30)</f>
        <v>53001</v>
      </c>
    </row>
    <row r="32" spans="1:10" ht="12.75">
      <c r="A32" s="14"/>
      <c r="C32" s="41"/>
      <c r="D32" s="42"/>
      <c r="E32" s="42"/>
      <c r="F32" s="42"/>
      <c r="G32" s="42"/>
      <c r="H32" s="42"/>
      <c r="I32" s="42"/>
      <c r="J32" s="42"/>
    </row>
    <row r="33" spans="1:10" ht="12.75">
      <c r="A33" s="14"/>
      <c r="C33" s="41"/>
      <c r="D33" s="42"/>
      <c r="E33" s="42"/>
      <c r="F33" s="42"/>
      <c r="G33" s="42"/>
      <c r="H33" s="42"/>
      <c r="I33" s="42"/>
      <c r="J33" s="42"/>
    </row>
    <row r="34" spans="1:10" ht="12.75">
      <c r="A34" s="14">
        <v>3803</v>
      </c>
      <c r="C34" s="41" t="s">
        <v>26</v>
      </c>
      <c r="D34" s="42"/>
      <c r="E34" s="42"/>
      <c r="F34" s="42"/>
      <c r="G34" s="42"/>
      <c r="H34" s="42"/>
      <c r="I34" s="42"/>
      <c r="J34" s="42"/>
    </row>
    <row r="35" spans="1:10" ht="13.5" thickBot="1">
      <c r="A35" s="14"/>
      <c r="B35" s="19">
        <v>380202</v>
      </c>
      <c r="C35" s="43" t="s">
        <v>27</v>
      </c>
      <c r="D35" s="44">
        <f>-'[2]Sheet1'!$B$13</f>
        <v>-28247806</v>
      </c>
      <c r="E35" s="44"/>
      <c r="F35" s="44"/>
      <c r="G35" s="44"/>
      <c r="H35" s="44"/>
      <c r="I35" s="44"/>
      <c r="J35" s="44">
        <f>SUM(D35:I35)</f>
        <v>-28247806</v>
      </c>
    </row>
    <row r="36" spans="1:10" ht="13.5" thickBot="1">
      <c r="A36" s="14"/>
      <c r="C36" s="13" t="s">
        <v>28</v>
      </c>
      <c r="D36" s="45">
        <f>SUM(D35)</f>
        <v>-28247806</v>
      </c>
      <c r="E36" s="45"/>
      <c r="F36" s="45"/>
      <c r="G36" s="45"/>
      <c r="H36" s="45"/>
      <c r="I36" s="45"/>
      <c r="J36" s="39">
        <f>SUM(J35)</f>
        <v>-28247806</v>
      </c>
    </row>
    <row r="37" spans="1:10" ht="12.75">
      <c r="A37" s="14"/>
      <c r="C37" s="41"/>
      <c r="D37" s="42"/>
      <c r="E37" s="42"/>
      <c r="F37" s="42"/>
      <c r="G37" s="42"/>
      <c r="H37" s="42"/>
      <c r="I37" s="42"/>
      <c r="J37" s="42"/>
    </row>
    <row r="38" spans="1:10" ht="12.75">
      <c r="A38" s="14"/>
      <c r="C38" s="41"/>
      <c r="D38" s="42"/>
      <c r="E38" s="42"/>
      <c r="F38" s="42"/>
      <c r="G38" s="42"/>
      <c r="H38" s="42"/>
      <c r="I38" s="42"/>
      <c r="J38" s="42"/>
    </row>
    <row r="39" spans="1:10" ht="12.75">
      <c r="A39" s="14"/>
      <c r="C39" s="15"/>
      <c r="D39" s="23"/>
      <c r="E39" s="23"/>
      <c r="F39" s="23"/>
      <c r="G39" s="23"/>
      <c r="H39" s="23"/>
      <c r="I39" s="23"/>
      <c r="J39" s="23"/>
    </row>
    <row r="40" spans="1:4" ht="12.75">
      <c r="A40" s="14"/>
      <c r="C40" t="s">
        <v>23</v>
      </c>
      <c r="D40" s="37">
        <f>SUM(D7:D36)/2</f>
        <v>7755684</v>
      </c>
    </row>
    <row r="41" spans="1:4" ht="15">
      <c r="A41" s="14"/>
      <c r="C41" t="s">
        <v>25</v>
      </c>
      <c r="D41" s="40">
        <f>'[1]Sheet1'!$D$11</f>
        <v>565000</v>
      </c>
    </row>
    <row r="43" spans="3:4" ht="12.75">
      <c r="C43" t="s">
        <v>24</v>
      </c>
      <c r="D43" s="38">
        <f>SUM(D40:D42)</f>
        <v>8320684</v>
      </c>
    </row>
  </sheetData>
  <printOptions horizontalCentered="1" verticalCentered="1"/>
  <pageMargins left="0.2" right="0.2" top="0.54" bottom="0.56" header="0.27" footer="0.28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2005-11-14T18:24:43Z</cp:lastPrinted>
  <dcterms:created xsi:type="dcterms:W3CDTF">2005-07-27T16:22:24Z</dcterms:created>
  <dcterms:modified xsi:type="dcterms:W3CDTF">2005-11-14T18:25:46Z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-687503447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-2023217123</vt:i4>
  </property>
  <property fmtid="{D5CDD505-2E9C-101B-9397-08002B2CF9AE}" pid="7" name="_ReviewingToolsShownOnce">
    <vt:lpwstr/>
  </property>
</Properties>
</file>